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实木复合" sheetId="1" r:id="rId1"/>
    <sheet name="全品类清单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<sst xmlns="http://schemas.openxmlformats.org/spreadsheetml/2006/main" count="93" uniqueCount="43">
  <si>
    <t>序号</t>
  </si>
  <si>
    <t>品牌</t>
  </si>
  <si>
    <t>材料清单</t>
  </si>
  <si>
    <t>地板规格mm
（长*宽*厚）</t>
  </si>
  <si>
    <t>地板型号</t>
  </si>
  <si>
    <t>地板形式</t>
  </si>
  <si>
    <t>地板厚度升级为15mm，含税</t>
  </si>
  <si>
    <t>原价格</t>
  </si>
  <si>
    <t>升级防火等级B1含税</t>
  </si>
  <si>
    <t>升级1210mm大板，不含税</t>
  </si>
  <si>
    <t>表面处理-拉丝套色，含税</t>
  </si>
  <si>
    <t>成品保护（含税）</t>
  </si>
  <si>
    <t>PE保护膜（含税）</t>
  </si>
  <si>
    <t>铝合金扣条（含税）</t>
  </si>
  <si>
    <t>木制踢脚线+防尘条，h=5cm
（含税）</t>
  </si>
  <si>
    <t>木塑踢脚线h=5cm（含税）</t>
  </si>
  <si>
    <t>南通-运费（含税）</t>
  </si>
  <si>
    <t>仅地板供货安装综合单价（含税）</t>
  </si>
  <si>
    <t>含辅材综合单价（含税）</t>
  </si>
  <si>
    <t>工程量</t>
  </si>
  <si>
    <t>合计</t>
  </si>
  <si>
    <t>A：材料不含税单价</t>
  </si>
  <si>
    <t>B：369型（步步高）施工材料损耗</t>
  </si>
  <si>
    <t>C1：悬浮法不含税安装单价</t>
  </si>
  <si>
    <r>
      <rPr>
        <b/>
        <sz val="10"/>
        <rFont val="楷体"/>
        <charset val="134"/>
      </rPr>
      <t>D1：悬浮法</t>
    </r>
    <r>
      <rPr>
        <b/>
        <sz val="10"/>
        <color indexed="10"/>
        <rFont val="楷体"/>
        <charset val="134"/>
      </rPr>
      <t>不含税</t>
    </r>
    <r>
      <rPr>
        <b/>
        <sz val="10"/>
        <rFont val="楷体"/>
        <charset val="134"/>
      </rPr>
      <t>综合单价=A*（1+B）+C</t>
    </r>
  </si>
  <si>
    <t>税金</t>
  </si>
  <si>
    <r>
      <rPr>
        <b/>
        <sz val="10"/>
        <rFont val="楷体"/>
        <charset val="134"/>
      </rPr>
      <t>悬浮法</t>
    </r>
    <r>
      <rPr>
        <b/>
        <sz val="10"/>
        <color indexed="10"/>
        <rFont val="楷体"/>
        <charset val="134"/>
      </rPr>
      <t>含税</t>
    </r>
    <r>
      <rPr>
        <b/>
        <sz val="10"/>
        <rFont val="楷体"/>
        <charset val="134"/>
      </rPr>
      <t>综合单价</t>
    </r>
  </si>
  <si>
    <t>元/㎡</t>
  </si>
  <si>
    <t>%</t>
  </si>
  <si>
    <t>多层实木复合地板CF-1/栎木(Quercus spp.),木皮厚度：0.6mm
效果及处理工艺：依照样板效果，平面风格，光泽度20-30度</t>
  </si>
  <si>
    <t>910*125*12</t>
  </si>
  <si>
    <t>CF-1/D-N</t>
  </si>
  <si>
    <t>地暖地板</t>
  </si>
  <si>
    <t>/</t>
  </si>
  <si>
    <t>多层实木复合地板CF-2/黑胡桃(Juglans Nigra),木皮厚度：0.6mm
效果及处理工艺：依照样板效果，平面风格，光泽度20-30度</t>
  </si>
  <si>
    <t>多层实木复合地板CF-3/栎木(Quercus spp.),木皮厚度：1.2mm
效果及处理工艺：依照样板效果，平面风格，，光泽度20-30度</t>
  </si>
  <si>
    <t>910*125*15</t>
  </si>
  <si>
    <t>多层实木复合地板CF-4/水曲柳(Fraxinus mandshurica Rupr.),木皮厚度：1.2mm
效果及处理工艺：依照样板效果，平面风格，光泽度20-30度</t>
  </si>
  <si>
    <t>防水地板，面层效果：木纹面
面层：AL2O3耐磨纸，基材：HDF，表面工艺：平面工艺</t>
  </si>
  <si>
    <t>1214*198*6</t>
  </si>
  <si>
    <t>CZQH-1/N</t>
  </si>
  <si>
    <t>倍护地板/栎木(Quercus spp.),木皮厚度：0.6mm，6mm背垫
效果及处理工艺：依照样板效果，平面风格，光泽度20-30度</t>
  </si>
  <si>
    <t>910*125*12+6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</si>
</sst>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b/>
      <sz val="10"/>
      <color theme="1"/>
      <name val="楷体"/>
      <charset val="134"/>
    </font>
    <font>
      <sz val="10"/>
      <color theme="1"/>
      <name val="楷体"/>
      <charset val="134"/>
    </font>
    <font>
      <b/>
      <sz val="10"/>
      <name val="楷体"/>
      <charset val="134"/>
    </font>
    <font>
      <sz val="10"/>
      <color rgb="FFFF0000"/>
      <name val="楷体"/>
      <charset val="134"/>
    </font>
    <font>
      <sz val="10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0"/>
      <color indexed="10"/>
      <name val="楷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44">
    <xf numFmtId="0" fontId="0" fillId="0" borderId="0" xfId="0">
      <alignment vertical="center"/>
    </xf>
    <xf numFmtId="176" fontId="1" fillId="0" borderId="0" xfId="0" applyNumberFormat="1" applyFont="1">
      <alignment vertical="center"/>
    </xf>
    <xf numFmtId="176" fontId="2" fillId="2" borderId="0" xfId="0" applyNumberFormat="1" applyFont="1" applyFill="1">
      <alignment vertical="center"/>
    </xf>
    <xf numFmtId="49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1" xfId="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left" vertical="center" wrapText="1"/>
    </xf>
    <xf numFmtId="176" fontId="2" fillId="2" borderId="3" xfId="0" applyNumberFormat="1" applyFont="1" applyFill="1" applyBorder="1" applyAlignment="1">
      <alignment horizontal="center" vertical="center"/>
    </xf>
    <xf numFmtId="0" fontId="2" fillId="0" borderId="1" xfId="49" applyFont="1" applyBorder="1" applyAlignment="1" applyProtection="1">
      <alignment horizontal="center" vertical="center" wrapText="1"/>
      <protection locked="0"/>
    </xf>
    <xf numFmtId="17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76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Border="1">
      <alignment vertical="center"/>
    </xf>
    <xf numFmtId="0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5" fillId="0" borderId="1" xfId="5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3" fillId="0" borderId="1" xfId="1" applyNumberFormat="1" applyFont="1" applyFill="1" applyBorder="1" applyAlignment="1">
      <alignment horizontal="right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176" fontId="4" fillId="2" borderId="1" xfId="1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5" fillId="2" borderId="1" xfId="5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3" xfId="49"/>
    <cellStyle name="常规_Sheet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D12"/>
  <sheetViews>
    <sheetView tabSelected="1" zoomScale="60" zoomScaleNormal="60" workbookViewId="0">
      <selection activeCell="B6" sqref="B6:B12"/>
    </sheetView>
  </sheetViews>
  <sheetFormatPr defaultColWidth="8.77777777777778" defaultRowHeight="12"/>
  <cols>
    <col min="1" max="1" width="8.77777777777778" style="3"/>
    <col min="2" max="2" width="8.77777777777778" style="4"/>
    <col min="3" max="3" width="24.6666666666667" style="4" customWidth="1"/>
    <col min="4" max="4" width="14.8888888888889" style="4" customWidth="1"/>
    <col min="5" max="6" width="8.77777777777778" style="4"/>
    <col min="7" max="7" width="10.7777777777778" style="4"/>
    <col min="8" max="9" width="8.77777777777778" style="4"/>
    <col min="10" max="10" width="8.88888888888889" style="4"/>
    <col min="11" max="11" width="8.77777777777778" style="4"/>
    <col min="12" max="12" width="11.7777777777778" style="4"/>
    <col min="13" max="21" width="8.77777777777778" style="4"/>
    <col min="22" max="23" width="8.77777777777778" style="4" customWidth="1"/>
    <col min="24" max="24" width="11.8888888888889" style="4" customWidth="1"/>
    <col min="25" max="26" width="8.77777777777778" style="4"/>
    <col min="27" max="28" width="11.7777777777778" style="4"/>
    <col min="29" max="29" width="13.4444444444444" style="4" customWidth="1"/>
    <col min="30" max="30" width="13" style="4"/>
    <col min="31" max="16384" width="8.77777777777778" style="4"/>
  </cols>
  <sheetData>
    <row r="2" s="1" customFormat="1" customHeight="1" spans="1:30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34" t="s">
        <v>5</v>
      </c>
      <c r="G2" s="6"/>
      <c r="H2" s="6"/>
      <c r="I2" s="6"/>
      <c r="J2" s="6"/>
      <c r="K2" s="6"/>
      <c r="L2" s="6"/>
      <c r="M2" s="6" t="s">
        <v>6</v>
      </c>
      <c r="N2" s="21" t="s">
        <v>7</v>
      </c>
      <c r="O2" s="21" t="s">
        <v>8</v>
      </c>
      <c r="P2" s="21" t="s">
        <v>9</v>
      </c>
      <c r="Q2" s="21" t="s">
        <v>7</v>
      </c>
      <c r="R2" s="21" t="s">
        <v>10</v>
      </c>
      <c r="S2" s="22" t="s">
        <v>7</v>
      </c>
      <c r="T2" s="22" t="s">
        <v>11</v>
      </c>
      <c r="U2" s="22" t="s">
        <v>12</v>
      </c>
      <c r="V2" s="22" t="s">
        <v>13</v>
      </c>
      <c r="W2" s="31" t="s">
        <v>14</v>
      </c>
      <c r="X2" s="22" t="s">
        <v>15</v>
      </c>
      <c r="Y2" s="22" t="s">
        <v>16</v>
      </c>
      <c r="Z2" s="22" t="s">
        <v>7</v>
      </c>
      <c r="AA2" s="22" t="s">
        <v>17</v>
      </c>
      <c r="AB2" s="31" t="s">
        <v>18</v>
      </c>
      <c r="AC2" s="42" t="s">
        <v>19</v>
      </c>
      <c r="AD2" s="42" t="s">
        <v>20</v>
      </c>
    </row>
    <row r="3" s="1" customFormat="1" ht="79.8" customHeight="1" spans="1:30">
      <c r="A3" s="5"/>
      <c r="B3" s="6"/>
      <c r="C3" s="6"/>
      <c r="D3" s="6"/>
      <c r="E3" s="6"/>
      <c r="F3" s="34"/>
      <c r="G3" s="7" t="s">
        <v>21</v>
      </c>
      <c r="H3" s="8" t="s">
        <v>22</v>
      </c>
      <c r="I3" s="7" t="s">
        <v>23</v>
      </c>
      <c r="J3" s="7" t="s">
        <v>24</v>
      </c>
      <c r="K3" s="7" t="s">
        <v>25</v>
      </c>
      <c r="L3" s="23" t="s">
        <v>26</v>
      </c>
      <c r="M3" s="6"/>
      <c r="N3" s="40"/>
      <c r="O3" s="40"/>
      <c r="P3" s="24"/>
      <c r="Q3" s="24"/>
      <c r="R3" s="24"/>
      <c r="S3" s="22"/>
      <c r="T3" s="22"/>
      <c r="U3" s="22"/>
      <c r="V3" s="22"/>
      <c r="W3" s="32"/>
      <c r="X3" s="22"/>
      <c r="Y3" s="22"/>
      <c r="Z3" s="22"/>
      <c r="AA3" s="22"/>
      <c r="AB3" s="32"/>
      <c r="AC3" s="42"/>
      <c r="AD3" s="42"/>
    </row>
    <row r="4" s="1" customFormat="1" customHeight="1" spans="1:30">
      <c r="A4" s="5"/>
      <c r="B4" s="6"/>
      <c r="C4" s="6"/>
      <c r="D4" s="6"/>
      <c r="E4" s="6"/>
      <c r="F4" s="34"/>
      <c r="G4" s="7"/>
      <c r="H4" s="8"/>
      <c r="I4" s="7"/>
      <c r="J4" s="7"/>
      <c r="K4" s="7"/>
      <c r="L4" s="23"/>
      <c r="M4" s="6"/>
      <c r="N4" s="40"/>
      <c r="O4" s="40"/>
      <c r="P4" s="24"/>
      <c r="Q4" s="24"/>
      <c r="R4" s="24"/>
      <c r="S4" s="22"/>
      <c r="T4" s="22"/>
      <c r="U4" s="22"/>
      <c r="V4" s="22"/>
      <c r="W4" s="32"/>
      <c r="X4" s="22"/>
      <c r="Y4" s="22"/>
      <c r="Z4" s="22"/>
      <c r="AA4" s="22"/>
      <c r="AB4" s="32"/>
      <c r="AC4" s="42"/>
      <c r="AD4" s="42"/>
    </row>
    <row r="5" s="1" customFormat="1" ht="42.6" customHeight="1" spans="1:30">
      <c r="A5" s="5"/>
      <c r="B5" s="6"/>
      <c r="C5" s="6"/>
      <c r="D5" s="6"/>
      <c r="E5" s="6"/>
      <c r="F5" s="34"/>
      <c r="G5" s="7" t="s">
        <v>27</v>
      </c>
      <c r="H5" s="8" t="s">
        <v>28</v>
      </c>
      <c r="I5" s="7" t="s">
        <v>27</v>
      </c>
      <c r="J5" s="7" t="s">
        <v>27</v>
      </c>
      <c r="K5" s="8" t="s">
        <v>28</v>
      </c>
      <c r="L5" s="23" t="s">
        <v>27</v>
      </c>
      <c r="M5" s="6"/>
      <c r="N5" s="41"/>
      <c r="O5" s="41"/>
      <c r="P5" s="25"/>
      <c r="Q5" s="25"/>
      <c r="R5" s="25"/>
      <c r="S5" s="22"/>
      <c r="T5" s="22"/>
      <c r="U5" s="22"/>
      <c r="V5" s="22"/>
      <c r="W5" s="33"/>
      <c r="X5" s="22"/>
      <c r="Y5" s="22"/>
      <c r="Z5" s="22"/>
      <c r="AA5" s="22"/>
      <c r="AB5" s="33"/>
      <c r="AC5" s="42"/>
      <c r="AD5" s="42"/>
    </row>
    <row r="6" s="2" customFormat="1" ht="77.25" customHeight="1" spans="1:30">
      <c r="A6" s="9">
        <v>1</v>
      </c>
      <c r="B6" s="10"/>
      <c r="C6" s="11" t="s">
        <v>29</v>
      </c>
      <c r="D6" s="12" t="s">
        <v>30</v>
      </c>
      <c r="E6" s="35" t="s">
        <v>31</v>
      </c>
      <c r="F6" s="36" t="s">
        <v>32</v>
      </c>
      <c r="G6" s="14"/>
      <c r="H6" s="15">
        <v>0.035</v>
      </c>
      <c r="I6" s="14"/>
      <c r="J6" s="26">
        <f>G6*(1+H6)+I6</f>
        <v>0</v>
      </c>
      <c r="K6" s="26">
        <v>0.13</v>
      </c>
      <c r="L6" s="26">
        <f>J6*(1+K6)</f>
        <v>0</v>
      </c>
      <c r="M6" s="27"/>
      <c r="N6" s="27"/>
      <c r="O6" s="27"/>
      <c r="P6" s="26" t="s">
        <v>33</v>
      </c>
      <c r="Q6" s="26"/>
      <c r="R6" s="27"/>
      <c r="S6" s="27"/>
      <c r="T6" s="28"/>
      <c r="U6" s="28"/>
      <c r="V6" s="29"/>
      <c r="W6" s="29"/>
      <c r="X6" s="29"/>
      <c r="Y6" s="28"/>
      <c r="Z6" s="28"/>
      <c r="AA6" s="29">
        <f>L6+T6+U6+Y6+M6+O6+R6</f>
        <v>0</v>
      </c>
      <c r="AB6" s="29">
        <f>AA6+V6*0.1+X6*1.7</f>
        <v>0</v>
      </c>
      <c r="AC6" s="29">
        <v>40000</v>
      </c>
      <c r="AD6" s="29">
        <f>AB6*AC6</f>
        <v>0</v>
      </c>
    </row>
    <row r="7" spans="3:30">
      <c r="C7" s="16"/>
      <c r="G7" s="14"/>
      <c r="I7" s="14"/>
      <c r="L7" s="2"/>
      <c r="M7" s="27"/>
      <c r="N7" s="27"/>
      <c r="O7" s="27"/>
      <c r="P7" s="26"/>
      <c r="Q7" s="26"/>
      <c r="R7" s="27"/>
      <c r="S7" s="27"/>
      <c r="T7" s="28"/>
      <c r="U7" s="28"/>
      <c r="V7" s="29"/>
      <c r="W7" s="29"/>
      <c r="X7" s="29"/>
      <c r="Y7" s="28"/>
      <c r="Z7" s="28"/>
      <c r="AA7" s="29"/>
      <c r="AB7" s="2"/>
      <c r="AD7" s="29">
        <f t="shared" ref="AD7:AD12" si="0">AB7*AC7</f>
        <v>0</v>
      </c>
    </row>
    <row r="8" ht="77.25" customHeight="1" spans="1:30">
      <c r="A8" s="17">
        <v>2</v>
      </c>
      <c r="B8" s="18"/>
      <c r="C8" s="37" t="s">
        <v>34</v>
      </c>
      <c r="D8" s="19" t="s">
        <v>30</v>
      </c>
      <c r="E8" s="20" t="s">
        <v>31</v>
      </c>
      <c r="F8" s="38" t="s">
        <v>32</v>
      </c>
      <c r="G8" s="14"/>
      <c r="H8" s="15">
        <v>0.035</v>
      </c>
      <c r="I8" s="14"/>
      <c r="J8" s="30">
        <f>G8*(1+H8)+I8</f>
        <v>0</v>
      </c>
      <c r="K8" s="30">
        <v>0.13</v>
      </c>
      <c r="L8" s="26">
        <f>J8*(1+K8)</f>
        <v>0</v>
      </c>
      <c r="M8" s="27"/>
      <c r="N8" s="27"/>
      <c r="O8" s="27"/>
      <c r="P8" s="26" t="s">
        <v>33</v>
      </c>
      <c r="Q8" s="26"/>
      <c r="R8" s="27" t="s">
        <v>33</v>
      </c>
      <c r="S8" s="27"/>
      <c r="T8" s="28"/>
      <c r="U8" s="28"/>
      <c r="V8" s="29"/>
      <c r="W8" s="29"/>
      <c r="X8" s="29"/>
      <c r="Y8" s="28"/>
      <c r="Z8" s="28"/>
      <c r="AA8" s="29">
        <f>L8+T8+U8+Y8+M8+O8</f>
        <v>0</v>
      </c>
      <c r="AB8" s="29">
        <f>AA8+V8*0.1+X8*1.7</f>
        <v>0</v>
      </c>
      <c r="AC8" s="43">
        <v>40000</v>
      </c>
      <c r="AD8" s="29">
        <f t="shared" si="0"/>
        <v>0</v>
      </c>
    </row>
    <row r="9" spans="3:30">
      <c r="C9" s="16"/>
      <c r="I9" s="14"/>
      <c r="L9" s="2"/>
      <c r="M9" s="27"/>
      <c r="N9" s="27"/>
      <c r="O9" s="27"/>
      <c r="R9" s="27"/>
      <c r="S9" s="27"/>
      <c r="T9" s="28"/>
      <c r="U9" s="28"/>
      <c r="V9" s="29"/>
      <c r="W9" s="29"/>
      <c r="X9" s="29"/>
      <c r="Y9" s="28"/>
      <c r="Z9" s="28"/>
      <c r="AA9" s="29"/>
      <c r="AB9" s="2"/>
      <c r="AD9" s="29">
        <f t="shared" si="0"/>
        <v>0</v>
      </c>
    </row>
    <row r="10" ht="95.25" customHeight="1" spans="1:30">
      <c r="A10" s="17">
        <v>3</v>
      </c>
      <c r="B10" s="18"/>
      <c r="C10" s="37" t="s">
        <v>35</v>
      </c>
      <c r="D10" s="19" t="s">
        <v>36</v>
      </c>
      <c r="E10" s="20" t="s">
        <v>31</v>
      </c>
      <c r="F10" s="36" t="s">
        <v>32</v>
      </c>
      <c r="G10" s="39"/>
      <c r="H10" s="15">
        <v>0.035</v>
      </c>
      <c r="I10" s="14"/>
      <c r="J10" s="30">
        <f>G10*(1+H10)+I10</f>
        <v>0</v>
      </c>
      <c r="K10" s="30">
        <v>0.13</v>
      </c>
      <c r="L10" s="26">
        <f>J10*(1+K10)</f>
        <v>0</v>
      </c>
      <c r="M10" s="27" t="s">
        <v>33</v>
      </c>
      <c r="N10" s="27"/>
      <c r="O10" s="27"/>
      <c r="P10" s="30"/>
      <c r="Q10" s="30"/>
      <c r="R10" s="27"/>
      <c r="S10" s="27"/>
      <c r="T10" s="28"/>
      <c r="U10" s="28"/>
      <c r="V10" s="29"/>
      <c r="W10" s="29"/>
      <c r="X10" s="29"/>
      <c r="Y10" s="28"/>
      <c r="Z10" s="28"/>
      <c r="AA10" s="29">
        <f>L10+T10+U10+Y10+O10+R10</f>
        <v>0</v>
      </c>
      <c r="AB10" s="29">
        <f>AA10+V10*0.1+X10*1.7</f>
        <v>0</v>
      </c>
      <c r="AC10" s="43">
        <v>30000</v>
      </c>
      <c r="AD10" s="29">
        <f t="shared" si="0"/>
        <v>0</v>
      </c>
    </row>
    <row r="11" spans="3:30">
      <c r="C11" s="16"/>
      <c r="I11" s="14"/>
      <c r="L11" s="2"/>
      <c r="M11" s="27"/>
      <c r="N11" s="27"/>
      <c r="O11" s="27"/>
      <c r="R11" s="27"/>
      <c r="S11" s="27"/>
      <c r="T11" s="28"/>
      <c r="U11" s="28"/>
      <c r="V11" s="29"/>
      <c r="W11" s="29"/>
      <c r="X11" s="29"/>
      <c r="Y11" s="28"/>
      <c r="Z11" s="28"/>
      <c r="AA11" s="29"/>
      <c r="AB11" s="2"/>
      <c r="AD11" s="29">
        <f t="shared" si="0"/>
        <v>0</v>
      </c>
    </row>
    <row r="12" ht="84.75" customHeight="1" spans="1:30">
      <c r="A12" s="17">
        <v>4</v>
      </c>
      <c r="B12" s="18"/>
      <c r="C12" s="37" t="s">
        <v>37</v>
      </c>
      <c r="D12" s="19" t="s">
        <v>36</v>
      </c>
      <c r="E12" s="20" t="s">
        <v>31</v>
      </c>
      <c r="F12" s="38" t="s">
        <v>32</v>
      </c>
      <c r="G12" s="39"/>
      <c r="H12" s="15">
        <v>0.035</v>
      </c>
      <c r="I12" s="14"/>
      <c r="J12" s="30">
        <f>G12*(1+H12)+I12</f>
        <v>0</v>
      </c>
      <c r="K12" s="30">
        <v>0.13</v>
      </c>
      <c r="L12" s="26">
        <f>J12*(1+K12)</f>
        <v>0</v>
      </c>
      <c r="M12" s="27" t="s">
        <v>33</v>
      </c>
      <c r="N12" s="27"/>
      <c r="O12" s="27"/>
      <c r="P12" s="30"/>
      <c r="Q12" s="30"/>
      <c r="R12" s="27"/>
      <c r="S12" s="27"/>
      <c r="T12" s="28"/>
      <c r="U12" s="28"/>
      <c r="V12" s="29"/>
      <c r="W12" s="29"/>
      <c r="X12" s="29"/>
      <c r="Y12" s="28"/>
      <c r="Z12" s="28"/>
      <c r="AA12" s="29">
        <f t="shared" ref="AA12" si="1">L12+T12+U12+Y12+O12+R12</f>
        <v>0</v>
      </c>
      <c r="AB12" s="29">
        <f>AA12+V12*0.1+X12*1.7</f>
        <v>0</v>
      </c>
      <c r="AC12" s="43">
        <v>30000</v>
      </c>
      <c r="AD12" s="29">
        <f t="shared" si="0"/>
        <v>0</v>
      </c>
    </row>
  </sheetData>
  <mergeCells count="31">
    <mergeCell ref="G2:L2"/>
    <mergeCell ref="A2:A5"/>
    <mergeCell ref="B2:B5"/>
    <mergeCell ref="C2:C5"/>
    <mergeCell ref="D2:D5"/>
    <mergeCell ref="E2:E5"/>
    <mergeCell ref="F2:F5"/>
    <mergeCell ref="G3:G4"/>
    <mergeCell ref="H3:H4"/>
    <mergeCell ref="I3:I4"/>
    <mergeCell ref="J3:J4"/>
    <mergeCell ref="K3:K4"/>
    <mergeCell ref="L3:L4"/>
    <mergeCell ref="M2:M5"/>
    <mergeCell ref="N2:N5"/>
    <mergeCell ref="O2:O5"/>
    <mergeCell ref="P2:P5"/>
    <mergeCell ref="Q2:Q5"/>
    <mergeCell ref="R2:R5"/>
    <mergeCell ref="S2:S5"/>
    <mergeCell ref="T2:T5"/>
    <mergeCell ref="U2:U5"/>
    <mergeCell ref="V2:V5"/>
    <mergeCell ref="W2:W5"/>
    <mergeCell ref="X2:X5"/>
    <mergeCell ref="Y2:Y5"/>
    <mergeCell ref="Z2:Z5"/>
    <mergeCell ref="AA2:AA5"/>
    <mergeCell ref="AB2:AB5"/>
    <mergeCell ref="AC2:AC5"/>
    <mergeCell ref="AD2:AD5"/>
  </mergeCells>
  <pageMargins left="0.75" right="0.75" top="1" bottom="1" header="0.5" footer="0.5"/>
  <pageSetup paperSize="9" scale="4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V8"/>
  <sheetViews>
    <sheetView zoomScale="80" zoomScaleNormal="80" workbookViewId="0">
      <selection activeCell="N15" sqref="N15"/>
    </sheetView>
  </sheetViews>
  <sheetFormatPr defaultColWidth="8.77777777777778" defaultRowHeight="12" outlineLevelRow="7"/>
  <cols>
    <col min="1" max="1" width="8.77777777777778" style="3"/>
    <col min="2" max="2" width="8.77777777777778" style="4"/>
    <col min="3" max="3" width="24.6666666666667" style="4" customWidth="1"/>
    <col min="4" max="4" width="14.8888888888889" style="4" customWidth="1"/>
    <col min="5" max="5" width="8.77777777777778" style="4"/>
    <col min="6" max="6" width="10.7777777777778" style="4"/>
    <col min="7" max="8" width="8.77777777777778" style="4"/>
    <col min="9" max="9" width="8.88888888888889" style="4"/>
    <col min="10" max="10" width="8.77777777777778" style="4"/>
    <col min="11" max="13" width="11.7777777777778" style="4"/>
    <col min="14" max="15" width="8.77777777777778" style="4"/>
    <col min="16" max="17" width="8.77777777777778" style="4" customWidth="1"/>
    <col min="18" max="18" width="11.8888888888889" style="4" customWidth="1"/>
    <col min="19" max="20" width="8.77777777777778" style="4"/>
    <col min="21" max="22" width="11.7777777777778" style="4"/>
    <col min="23" max="16384" width="8.77777777777778" style="4"/>
  </cols>
  <sheetData>
    <row r="2" s="1" customFormat="1" customHeight="1" spans="1:22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/>
      <c r="G2" s="6"/>
      <c r="H2" s="6"/>
      <c r="I2" s="6"/>
      <c r="J2" s="6"/>
      <c r="K2" s="6"/>
      <c r="L2" s="21" t="s">
        <v>10</v>
      </c>
      <c r="M2" s="22" t="s">
        <v>7</v>
      </c>
      <c r="N2" s="22" t="s">
        <v>11</v>
      </c>
      <c r="O2" s="22" t="s">
        <v>12</v>
      </c>
      <c r="P2" s="22" t="s">
        <v>13</v>
      </c>
      <c r="Q2" s="31" t="s">
        <v>14</v>
      </c>
      <c r="R2" s="22" t="s">
        <v>15</v>
      </c>
      <c r="S2" s="22" t="s">
        <v>16</v>
      </c>
      <c r="T2" s="22" t="s">
        <v>7</v>
      </c>
      <c r="U2" s="22" t="s">
        <v>17</v>
      </c>
      <c r="V2" s="31" t="s">
        <v>18</v>
      </c>
    </row>
    <row r="3" s="1" customFormat="1" ht="79.8" customHeight="1" spans="1:22">
      <c r="A3" s="5"/>
      <c r="B3" s="6"/>
      <c r="C3" s="6"/>
      <c r="D3" s="6"/>
      <c r="E3" s="6"/>
      <c r="F3" s="7" t="s">
        <v>21</v>
      </c>
      <c r="G3" s="8" t="s">
        <v>22</v>
      </c>
      <c r="H3" s="7" t="s">
        <v>23</v>
      </c>
      <c r="I3" s="7" t="s">
        <v>24</v>
      </c>
      <c r="J3" s="7" t="s">
        <v>25</v>
      </c>
      <c r="K3" s="23" t="s">
        <v>26</v>
      </c>
      <c r="L3" s="24"/>
      <c r="M3" s="22"/>
      <c r="N3" s="22"/>
      <c r="O3" s="22"/>
      <c r="P3" s="22"/>
      <c r="Q3" s="32"/>
      <c r="R3" s="22"/>
      <c r="S3" s="22"/>
      <c r="T3" s="22"/>
      <c r="U3" s="22"/>
      <c r="V3" s="32"/>
    </row>
    <row r="4" s="1" customFormat="1" customHeight="1" spans="1:22">
      <c r="A4" s="5"/>
      <c r="B4" s="6"/>
      <c r="C4" s="6"/>
      <c r="D4" s="6"/>
      <c r="E4" s="6"/>
      <c r="F4" s="7"/>
      <c r="G4" s="8"/>
      <c r="H4" s="7"/>
      <c r="I4" s="7"/>
      <c r="J4" s="7"/>
      <c r="K4" s="23"/>
      <c r="L4" s="24"/>
      <c r="M4" s="22"/>
      <c r="N4" s="22"/>
      <c r="O4" s="22"/>
      <c r="P4" s="22"/>
      <c r="Q4" s="32"/>
      <c r="R4" s="22"/>
      <c r="S4" s="22"/>
      <c r="T4" s="22"/>
      <c r="U4" s="22"/>
      <c r="V4" s="32"/>
    </row>
    <row r="5" s="1" customFormat="1" ht="42.6" customHeight="1" spans="1:22">
      <c r="A5" s="5"/>
      <c r="B5" s="6"/>
      <c r="C5" s="6"/>
      <c r="D5" s="6"/>
      <c r="E5" s="6"/>
      <c r="F5" s="7" t="s">
        <v>27</v>
      </c>
      <c r="G5" s="8" t="s">
        <v>28</v>
      </c>
      <c r="H5" s="7" t="s">
        <v>27</v>
      </c>
      <c r="I5" s="7" t="s">
        <v>27</v>
      </c>
      <c r="J5" s="8" t="s">
        <v>28</v>
      </c>
      <c r="K5" s="23" t="s">
        <v>27</v>
      </c>
      <c r="L5" s="25"/>
      <c r="M5" s="22"/>
      <c r="N5" s="22"/>
      <c r="O5" s="22"/>
      <c r="P5" s="22"/>
      <c r="Q5" s="33"/>
      <c r="R5" s="22"/>
      <c r="S5" s="22"/>
      <c r="T5" s="22"/>
      <c r="U5" s="22"/>
      <c r="V5" s="33"/>
    </row>
    <row r="6" s="2" customFormat="1" ht="77.25" customHeight="1" spans="1:22">
      <c r="A6" s="9">
        <v>1</v>
      </c>
      <c r="B6" s="10"/>
      <c r="C6" s="11" t="s">
        <v>38</v>
      </c>
      <c r="D6" s="12" t="s">
        <v>39</v>
      </c>
      <c r="E6" s="13" t="s">
        <v>40</v>
      </c>
      <c r="F6" s="14"/>
      <c r="G6" s="15">
        <v>0.035</v>
      </c>
      <c r="H6" s="14"/>
      <c r="I6" s="26">
        <f>F6*(1+G6)+H6</f>
        <v>0</v>
      </c>
      <c r="J6" s="26">
        <v>0.13</v>
      </c>
      <c r="K6" s="26">
        <f>I6*(1+J6)</f>
        <v>0</v>
      </c>
      <c r="L6" s="27" t="s">
        <v>33</v>
      </c>
      <c r="M6" s="27" t="s">
        <v>33</v>
      </c>
      <c r="N6" s="28"/>
      <c r="O6" s="28"/>
      <c r="P6" s="29"/>
      <c r="Q6" s="29"/>
      <c r="R6" s="29"/>
      <c r="S6" s="28"/>
      <c r="T6" s="28"/>
      <c r="U6" s="29">
        <f>K6+N6+O6+S6</f>
        <v>0</v>
      </c>
      <c r="V6" s="29">
        <f>U6+P6*0.1+R6*1.7</f>
        <v>0</v>
      </c>
    </row>
    <row r="7" spans="3:22">
      <c r="C7" s="16"/>
      <c r="F7" s="14"/>
      <c r="H7" s="14"/>
      <c r="K7" s="2"/>
      <c r="L7" s="27"/>
      <c r="M7" s="27"/>
      <c r="N7" s="28"/>
      <c r="O7" s="28"/>
      <c r="P7" s="29"/>
      <c r="Q7" s="29"/>
      <c r="R7" s="29"/>
      <c r="S7" s="28"/>
      <c r="T7" s="28"/>
      <c r="U7" s="29"/>
      <c r="V7" s="2"/>
    </row>
    <row r="8" ht="77.25" customHeight="1" spans="1:22">
      <c r="A8" s="17">
        <v>2</v>
      </c>
      <c r="B8" s="18"/>
      <c r="C8" s="11" t="s">
        <v>41</v>
      </c>
      <c r="D8" s="19" t="s">
        <v>42</v>
      </c>
      <c r="E8" s="20" t="s">
        <v>31</v>
      </c>
      <c r="F8" s="14"/>
      <c r="G8" s="15">
        <v>0.035</v>
      </c>
      <c r="H8" s="14"/>
      <c r="I8" s="30">
        <f>F8*(1+G8)+H8</f>
        <v>0</v>
      </c>
      <c r="J8" s="30">
        <v>0.13</v>
      </c>
      <c r="K8" s="26">
        <f>I8*(1+J8)</f>
        <v>0</v>
      </c>
      <c r="L8" s="27"/>
      <c r="M8" s="27"/>
      <c r="N8" s="28"/>
      <c r="O8" s="28"/>
      <c r="P8" s="29"/>
      <c r="Q8" s="29"/>
      <c r="R8" s="29"/>
      <c r="S8" s="28"/>
      <c r="T8" s="28"/>
      <c r="U8" s="29">
        <f>K8+L8+N8+O8+S8</f>
        <v>0</v>
      </c>
      <c r="V8" s="29">
        <f>U8+P8*0.1+R8*1.7</f>
        <v>0</v>
      </c>
    </row>
  </sheetData>
  <mergeCells count="23">
    <mergeCell ref="F2:K2"/>
    <mergeCell ref="A2:A5"/>
    <mergeCell ref="B2:B5"/>
    <mergeCell ref="C2:C5"/>
    <mergeCell ref="D2:D5"/>
    <mergeCell ref="E2:E5"/>
    <mergeCell ref="F3:F4"/>
    <mergeCell ref="G3:G4"/>
    <mergeCell ref="H3:H4"/>
    <mergeCell ref="I3:I4"/>
    <mergeCell ref="J3:J4"/>
    <mergeCell ref="K3:K4"/>
    <mergeCell ref="L2:L5"/>
    <mergeCell ref="M2:M5"/>
    <mergeCell ref="N2:N5"/>
    <mergeCell ref="O2:O5"/>
    <mergeCell ref="P2:P5"/>
    <mergeCell ref="Q2:Q5"/>
    <mergeCell ref="R2:R5"/>
    <mergeCell ref="S2:S5"/>
    <mergeCell ref="T2:T5"/>
    <mergeCell ref="U2:U5"/>
    <mergeCell ref="V2:V5"/>
  </mergeCells>
  <pageMargins left="0.75" right="0.75" top="1" bottom="1" header="0.5" footer="0.5"/>
  <pageSetup paperSize="9" scale="4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实木复合</vt:lpstr>
      <vt:lpstr>全品类清单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c-xuanqb</dc:creator>
  <cp:lastModifiedBy>User</cp:lastModifiedBy>
  <dcterms:created xsi:type="dcterms:W3CDTF">2022-06-28T07:14:00Z</dcterms:created>
  <cp:lastPrinted>2023-04-11T10:23:00Z</cp:lastPrinted>
  <dcterms:modified xsi:type="dcterms:W3CDTF">2025-07-29T06:24:10Z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7796990FC5444E799CFE4A9DCCE0D899</vt:lpwstr>
  </property>
  <property fmtid="{D5CDD505-2E9C-101B-9397-08002B2CF9AE}" pid="3" name="KSOProductBuildVer">
    <vt:lpwstr>2052-12.1.0.21915</vt:lpwstr>
  </property>
</Properties>
</file>