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编制说明" sheetId="7" r:id="rId1"/>
    <sheet name="汇总表" sheetId="11" r:id="rId2"/>
    <sheet name="净水设备报价清单" sheetId="4" r:id="rId3"/>
    <sheet name="全系列产品价格清单" sheetId="10" r:id="rId4"/>
  </sheets>
  <definedNames>
    <definedName name="_xlnm.Print_Area" localSheetId="1">汇总表!$A$1:$C$8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作者</author>
  </authors>
  <commentList>
    <comment ref="S2" authorId="0">
      <text>
        <r>
          <rPr>
            <b/>
            <sz val="9"/>
            <rFont val="宋体"/>
            <charset val="134"/>
          </rPr>
          <t>作者:</t>
        </r>
        <r>
          <rPr>
            <sz val="9"/>
            <rFont val="宋体"/>
            <charset val="134"/>
          </rPr>
          <t xml:space="preserve">
按实际填写，如“元/㎡”、“元/KG”
</t>
        </r>
      </text>
    </comment>
  </commentList>
</comments>
</file>

<file path=xl/comments2.xml><?xml version="1.0" encoding="utf-8"?>
<comments xmlns="http://schemas.openxmlformats.org/spreadsheetml/2006/main">
  <authors>
    <author>作者</author>
  </authors>
  <commentList>
    <comment ref="E2" authorId="0">
      <text>
        <r>
          <rPr>
            <b/>
            <sz val="9"/>
            <rFont val="宋体"/>
            <charset val="134"/>
          </rPr>
          <t>作者:</t>
        </r>
        <r>
          <rPr>
            <sz val="9"/>
            <rFont val="宋体"/>
            <charset val="134"/>
          </rPr>
          <t xml:space="preserve">
材料属性发标时按实际填写，如“供应商填报-型号”、“供应商填报-功效”</t>
        </r>
      </text>
    </comment>
  </commentList>
</comments>
</file>

<file path=xl/sharedStrings.xml><?xml version="1.0" encoding="utf-8"?>
<sst xmlns="http://schemas.openxmlformats.org/spreadsheetml/2006/main" count="122" uniqueCount="68">
  <si>
    <t>净水设备报价清单说明</t>
  </si>
  <si>
    <r>
      <rPr>
        <sz val="10"/>
        <rFont val="楷体"/>
        <charset val="134"/>
      </rPr>
      <t>本次</t>
    </r>
    <r>
      <rPr>
        <b/>
        <sz val="10"/>
        <color rgb="FFFF0000"/>
        <rFont val="楷体"/>
        <charset val="134"/>
      </rPr>
      <t>招标范围</t>
    </r>
    <r>
      <rPr>
        <sz val="10"/>
        <rFont val="楷体"/>
        <charset val="134"/>
      </rPr>
      <t>为净水设备采购工程，范围及实施方式为：按开发项目分别签订合同实施</t>
    </r>
  </si>
  <si>
    <t>其他产品报价清单中未列出的产品及配件由各报价单位在全系列产品清单中自行填报，依据报价型号，维修更换时可能需要单独采购的配件自行添加，包含但不限于面板、龙头、滤芯等；折扣率不得高于报价清单中同类产品。</t>
  </si>
  <si>
    <r>
      <rPr>
        <sz val="10"/>
        <rFont val="楷体"/>
        <charset val="134"/>
      </rPr>
      <t>价格组成：1. 综合单价包括但不限于在满足技术要求的前提下所订设备价包含所订产品本体及标准配件的生产、供应、包装、</t>
    </r>
    <r>
      <rPr>
        <sz val="10"/>
        <color rgb="FFFF0000"/>
        <rFont val="楷体"/>
        <charset val="134"/>
      </rPr>
      <t>运输</t>
    </r>
    <r>
      <rPr>
        <sz val="10"/>
        <rFont val="楷体"/>
        <charset val="134"/>
      </rPr>
      <t>（含保险费）、货到工地负责堆放至需方指定地点（车辆能够抵达的地点、不含垂直运输）、深化设计</t>
    </r>
    <r>
      <rPr>
        <sz val="10"/>
        <color rgb="FFFF0000"/>
        <rFont val="楷体"/>
        <charset val="134"/>
      </rPr>
      <t>安装</t>
    </r>
    <r>
      <rPr>
        <sz val="10"/>
        <rFont val="楷体"/>
        <charset val="134"/>
      </rPr>
      <t>等所发生的一切费用，还包括现场协调、现场配合验收、抽样测试、因质量问题引起的维修和更换、技术指导和培训等费用。并充分考虑了风险因素（市场价格波动、法规、规定等）等全部费用，安装工作及费用范围包括设备、自带标准配件和辅材等。</t>
    </r>
    <r>
      <rPr>
        <sz val="10"/>
        <color rgb="FFFF0000"/>
        <rFont val="楷体"/>
        <charset val="134"/>
      </rPr>
      <t>此价格为供需双方签订采购合同的定价依据，协议期内综合价格不调整，本工程不设调差机制。</t>
    </r>
  </si>
  <si>
    <t>如因国家政策调整，税前价格不变，税后价格随税率变动调整。</t>
  </si>
  <si>
    <t>付款方式：详见招标文件</t>
  </si>
  <si>
    <t>除上述规定外，其余设备及附配件供货综合单价一律不再调整，该单价中已综合考虑了在合同有效期内的材料设备、机械、人工等所有市场价格波动的风险，在合同有效期内不做任何调整。（合同规定的情况除外）。</t>
  </si>
  <si>
    <t>双方约定合同价款包括的内容还有：本工程调试（含联合调试）、成品保护、验收、维修保修期内因产品质量问题引起的维修和更换、技术支持等。</t>
  </si>
  <si>
    <t>质保期：2年</t>
  </si>
  <si>
    <t>产品除符合国家有关技术标准GB 7000.1- GB 7000.6,国际标准IEC598外，必须满足国家与地方的产品规范以及行业质量/技术标准；</t>
  </si>
  <si>
    <t>净水设备材质、技术参数、制作工艺满足招标要求</t>
  </si>
  <si>
    <t>净水设备制作前先绘制净水设备制作图纸，并经需工程师签字确认；净水设备批量生产前先制作实物样品或拍照传与需方，经需方确认后批量生产；</t>
  </si>
  <si>
    <t>报价人应巨细无疑考虑现场、图纸等实际情况(如:运输条件、施工场地等)；报价人也应深入理解技术要求和验收要求,所有在招标时提供的文件均认为已完整无误包含在总价之中</t>
  </si>
  <si>
    <t>各投标单位结合现场实际情况及施工图纸，应详细充分、确保准确无疑地与项目部工程师及设计人员沟通，确保所供的构件数量、尺寸及型号与现场工程需要的尺寸及型号准确无误，对于因沟通不够引起的误工和返工， 由投标方承担经济损失；</t>
  </si>
  <si>
    <t>设备清单表头为绿色已锁定，只需填写表头为黄色部分</t>
  </si>
  <si>
    <t>净水设备产品价格汇总表</t>
  </si>
  <si>
    <t>序号</t>
  </si>
  <si>
    <t>档次/品类名称</t>
  </si>
  <si>
    <t>报价（元）</t>
  </si>
  <si>
    <t>前置过滤器</t>
  </si>
  <si>
    <t>中央净水机</t>
  </si>
  <si>
    <t>中央软水机</t>
  </si>
  <si>
    <t>末端直饮-RO机</t>
  </si>
  <si>
    <t>末端直饮-超滤</t>
  </si>
  <si>
    <t>合计</t>
  </si>
  <si>
    <t>净水设备集采清单</t>
  </si>
  <si>
    <t>招标要求-三级目录</t>
  </si>
  <si>
    <t>招标要求-四级目录</t>
  </si>
  <si>
    <t>招标要求-产品分类</t>
  </si>
  <si>
    <t>招标要求-基础配置要求</t>
  </si>
  <si>
    <t>供应商填报-产品名称</t>
  </si>
  <si>
    <r>
      <rPr>
        <b/>
        <sz val="11"/>
        <color theme="1"/>
        <rFont val="楷体"/>
        <charset val="134"/>
      </rPr>
      <t>供应商填报-</t>
    </r>
    <r>
      <rPr>
        <b/>
        <sz val="11"/>
        <color rgb="FFFF0000"/>
        <rFont val="楷体"/>
        <charset val="134"/>
      </rPr>
      <t>基础配置要求</t>
    </r>
  </si>
  <si>
    <r>
      <rPr>
        <b/>
        <sz val="11"/>
        <color theme="1"/>
        <rFont val="楷体"/>
        <charset val="134"/>
      </rPr>
      <t>供应商填报-</t>
    </r>
    <r>
      <rPr>
        <b/>
        <sz val="11"/>
        <color rgb="FFFF0000"/>
        <rFont val="楷体"/>
        <charset val="134"/>
      </rPr>
      <t>产品型号</t>
    </r>
  </si>
  <si>
    <t>图片</t>
  </si>
  <si>
    <t>产品面价（元）</t>
  </si>
  <si>
    <t>产品投入市场时间</t>
  </si>
  <si>
    <t>折扣率</t>
  </si>
  <si>
    <t>不含税单价（含安装、含运费，不含税）元/台</t>
  </si>
  <si>
    <t>税率</t>
  </si>
  <si>
    <t>含税综合单价（含运费、安装，含税）元/台</t>
  </si>
  <si>
    <t>备注-配套辅材或配件明细</t>
  </si>
  <si>
    <t>备注-整机产地</t>
  </si>
  <si>
    <t>单位（台)</t>
  </si>
  <si>
    <t>总价（元）</t>
  </si>
  <si>
    <t>净水设备</t>
  </si>
  <si>
    <t>基础款</t>
  </si>
  <si>
    <r>
      <rPr>
        <sz val="11"/>
        <color theme="1"/>
        <rFont val="楷体"/>
        <charset val="134"/>
      </rPr>
      <t xml:space="preserve">1）水批流量≥2T/H；
2）手动冲洗方式
3、有手动刮洗装置
4、过滤精度um：90 </t>
    </r>
    <r>
      <rPr>
        <sz val="11"/>
        <color theme="1"/>
        <rFont val="Calibri"/>
        <charset val="134"/>
      </rPr>
      <t>μ</t>
    </r>
    <r>
      <rPr>
        <sz val="11"/>
        <color theme="1"/>
        <rFont val="楷体"/>
        <charset val="134"/>
      </rPr>
      <t>m
5、阀头材质：无铅铜或隔铅铜
6、过滤网材质:316不锈钢
7、瓶体材质：防冻PC</t>
    </r>
  </si>
  <si>
    <t>升级款</t>
  </si>
  <si>
    <r>
      <rPr>
        <sz val="11"/>
        <color theme="1"/>
        <rFont val="楷体"/>
        <charset val="134"/>
      </rPr>
      <t>1、水批流量＞2.5T/H；
2）手动冲洗方式
3、有手动刮洗装置
4、过滤精度um：</t>
    </r>
    <r>
      <rPr>
        <sz val="11"/>
        <color rgb="FFC00000"/>
        <rFont val="楷体"/>
        <charset val="134"/>
      </rPr>
      <t xml:space="preserve">40 </t>
    </r>
    <r>
      <rPr>
        <sz val="11"/>
        <color rgb="FFC00000"/>
        <rFont val="Calibri"/>
        <charset val="134"/>
      </rPr>
      <t>μ</t>
    </r>
    <r>
      <rPr>
        <sz val="11"/>
        <color rgb="FFC00000"/>
        <rFont val="楷体"/>
        <charset val="134"/>
      </rPr>
      <t>m</t>
    </r>
    <r>
      <rPr>
        <sz val="11"/>
        <color theme="1"/>
        <rFont val="楷体"/>
        <charset val="134"/>
      </rPr>
      <t xml:space="preserve">
5、阀头材质：无铅铜或不锈钢
6、过滤网材质:316不锈钢
7、瓶体材质：防冻PC
8、滤瓶蔽光保护外壳</t>
    </r>
  </si>
  <si>
    <t>1）过滤方式：石英砂+活性炭+KDF或过滤技术；
2）自动冲洗方式（流量或时间控制）</t>
  </si>
  <si>
    <r>
      <rPr>
        <sz val="11"/>
        <color rgb="FFC00000"/>
        <rFont val="楷体"/>
        <charset val="134"/>
      </rPr>
      <t>1、水批流量≥1.5T/H；</t>
    </r>
    <r>
      <rPr>
        <sz val="11"/>
        <color theme="1"/>
        <rFont val="楷体"/>
        <charset val="134"/>
      </rPr>
      <t xml:space="preserve">
2、过滤方式+石英砂+活性炭或其他过滤技术
3、活性炭目数：</t>
    </r>
    <r>
      <rPr>
        <sz val="11"/>
        <color rgb="FFC00000"/>
        <rFont val="楷体"/>
        <charset val="134"/>
      </rPr>
      <t>10-40目</t>
    </r>
    <r>
      <rPr>
        <sz val="11"/>
        <color theme="1"/>
        <rFont val="楷体"/>
        <charset val="134"/>
      </rPr>
      <t xml:space="preserve">
</t>
    </r>
    <r>
      <rPr>
        <sz val="11"/>
        <color rgb="FFC00000"/>
        <rFont val="楷体"/>
        <charset val="134"/>
      </rPr>
      <t>4、标配旁通阀</t>
    </r>
  </si>
  <si>
    <r>
      <rPr>
        <sz val="11"/>
        <color theme="1"/>
        <rFont val="楷体"/>
        <charset val="134"/>
      </rPr>
      <t xml:space="preserve">1、水批流量≥2T/H；
2、过滤方式+石英砂+活性炭或其他过滤技术
3、活性炭目数：20-50目
</t>
    </r>
    <r>
      <rPr>
        <sz val="11"/>
        <color rgb="FFC00000"/>
        <rFont val="楷体"/>
        <charset val="134"/>
      </rPr>
      <t>4、标配旁通阀</t>
    </r>
  </si>
  <si>
    <t>1）过滤方式：钠型阳离子树脂
2）冲洗方式：自动反冲洗</t>
  </si>
  <si>
    <t>1、水批流量≥1.0T/H； 
2、树脂填充量L≥9L
3、时间流量控制                             
4、标配旁通阀</t>
  </si>
  <si>
    <t>1、水批流量≥2.0T/H； 
2、树脂填充量L≥20L
3、时间流量控制                             
4、标配旁通阀</t>
  </si>
  <si>
    <t xml:space="preserve">末端无桶-RO机 </t>
  </si>
  <si>
    <t>无储水桶</t>
  </si>
  <si>
    <r>
      <rPr>
        <sz val="11"/>
        <color theme="1"/>
        <rFont val="楷体"/>
        <charset val="134"/>
      </rPr>
      <t>1、净水流量＞60L/H；
2、水批净水流量L/h:60L/h
3、额定总净水量m</t>
    </r>
    <r>
      <rPr>
        <sz val="11"/>
        <color theme="1"/>
        <rFont val="宋体"/>
        <charset val="134"/>
      </rPr>
      <t>³</t>
    </r>
    <r>
      <rPr>
        <sz val="11"/>
        <color theme="1"/>
        <rFont val="楷体"/>
        <charset val="134"/>
      </rPr>
      <t>:3.0m</t>
    </r>
    <r>
      <rPr>
        <sz val="11"/>
        <color theme="1"/>
        <rFont val="宋体"/>
        <charset val="134"/>
      </rPr>
      <t>³</t>
    </r>
    <r>
      <rPr>
        <sz val="11"/>
        <color theme="1"/>
        <rFont val="楷体"/>
        <charset val="134"/>
      </rPr>
      <t xml:space="preserve">
4、水效：水效≥</t>
    </r>
    <r>
      <rPr>
        <sz val="11"/>
        <color rgb="FFC00000"/>
        <rFont val="楷体"/>
        <charset val="134"/>
      </rPr>
      <t>三级</t>
    </r>
    <r>
      <rPr>
        <sz val="11"/>
        <color theme="1"/>
        <rFont val="楷体"/>
        <charset val="134"/>
      </rPr>
      <t xml:space="preserve">
5、滤芯更换方式：抛弃式</t>
    </r>
  </si>
  <si>
    <r>
      <rPr>
        <sz val="11"/>
        <color theme="1"/>
        <rFont val="楷体"/>
        <charset val="134"/>
      </rPr>
      <t>1）净水流量≥90L/H；
2）具备滤芯寿命显示及提醒；
3、额定总净水量m</t>
    </r>
    <r>
      <rPr>
        <sz val="11"/>
        <color theme="1"/>
        <rFont val="宋体"/>
        <charset val="134"/>
      </rPr>
      <t>³</t>
    </r>
    <r>
      <rPr>
        <sz val="11"/>
        <color theme="1"/>
        <rFont val="楷体"/>
        <charset val="134"/>
      </rPr>
      <t>:4.0m</t>
    </r>
    <r>
      <rPr>
        <sz val="11"/>
        <color theme="1"/>
        <rFont val="宋体"/>
        <charset val="134"/>
      </rPr>
      <t>³</t>
    </r>
    <r>
      <rPr>
        <sz val="11"/>
        <color theme="1"/>
        <rFont val="楷体"/>
        <charset val="134"/>
      </rPr>
      <t xml:space="preserve">
4、水效：水效不低于二级（废水比＞55%）
5、滤芯更换方式：抛弃式</t>
    </r>
  </si>
  <si>
    <t>末端直饮机-超滤</t>
  </si>
  <si>
    <t>过滤精度范围：≤0.3um</t>
  </si>
  <si>
    <r>
      <rPr>
        <sz val="11"/>
        <rFont val="楷体"/>
        <charset val="134"/>
      </rPr>
      <t>1、水批净水流量L/h:≥2L/min
2、额定总净水量m</t>
    </r>
    <r>
      <rPr>
        <sz val="11"/>
        <rFont val="宋体"/>
        <charset val="134"/>
      </rPr>
      <t>³</t>
    </r>
    <r>
      <rPr>
        <sz val="11"/>
        <rFont val="楷体"/>
        <charset val="134"/>
      </rPr>
      <t>:</t>
    </r>
    <r>
      <rPr>
        <sz val="11"/>
        <color rgb="FFC00000"/>
        <rFont val="楷体"/>
        <charset val="134"/>
      </rPr>
      <t>不低于2.0m</t>
    </r>
    <r>
      <rPr>
        <sz val="11"/>
        <color rgb="FFC00000"/>
        <rFont val="宋体"/>
        <charset val="134"/>
      </rPr>
      <t>³</t>
    </r>
    <r>
      <rPr>
        <sz val="11"/>
        <rFont val="楷体"/>
        <charset val="134"/>
      </rPr>
      <t xml:space="preserve">
3、两节滤芯（超滤膜，活性炭）或同等过滤技术</t>
    </r>
  </si>
  <si>
    <t>过滤精度范围：0.01um</t>
  </si>
  <si>
    <r>
      <rPr>
        <sz val="11"/>
        <rFont val="楷体"/>
        <charset val="134"/>
      </rPr>
      <t>1、水批净水流量L/h:≥2L/min
2、额定总净水量m</t>
    </r>
    <r>
      <rPr>
        <sz val="11"/>
        <rFont val="宋体"/>
        <charset val="134"/>
      </rPr>
      <t>³</t>
    </r>
    <r>
      <rPr>
        <sz val="11"/>
        <rFont val="楷体"/>
        <charset val="134"/>
      </rPr>
      <t>:</t>
    </r>
    <r>
      <rPr>
        <sz val="11"/>
        <color rgb="FFC00000"/>
        <rFont val="楷体"/>
        <charset val="134"/>
      </rPr>
      <t>≥2.5m</t>
    </r>
    <r>
      <rPr>
        <sz val="11"/>
        <color rgb="FFC00000"/>
        <rFont val="宋体"/>
        <charset val="134"/>
      </rPr>
      <t>³</t>
    </r>
    <r>
      <rPr>
        <sz val="11"/>
        <rFont val="楷体"/>
        <charset val="134"/>
      </rPr>
      <t xml:space="preserve">
3、两节滤芯（超滤膜，活性炭）或同等过滤技术</t>
    </r>
  </si>
  <si>
    <r>
      <rPr>
        <sz val="11"/>
        <color theme="1"/>
        <rFont val="楷体"/>
        <charset val="134"/>
      </rPr>
      <t>备注：
1、以上设备价包含所订产品本体及标准配件的生产、供应、包装、</t>
    </r>
    <r>
      <rPr>
        <sz val="11"/>
        <color rgb="FFFF0000"/>
        <rFont val="楷体"/>
        <charset val="134"/>
      </rPr>
      <t>运输</t>
    </r>
    <r>
      <rPr>
        <sz val="11"/>
        <color theme="1"/>
        <rFont val="楷体"/>
        <charset val="134"/>
      </rPr>
      <t>（含保险费）、货到工地负责堆放至需方指定地点（车辆能够抵达的地点、不含垂直运输）、深化设计</t>
    </r>
    <r>
      <rPr>
        <sz val="11"/>
        <color rgb="FFFF0000"/>
        <rFont val="楷体"/>
        <charset val="134"/>
      </rPr>
      <t>安装</t>
    </r>
    <r>
      <rPr>
        <sz val="11"/>
        <color theme="1"/>
        <rFont val="楷体"/>
        <charset val="134"/>
      </rPr>
      <t>等所发生的一切费用，还包括现场协调、现场配合验收、抽样测试、因质量问题引起的维修和更换、技术指导和培训等费用。
2、安装工作及费用范围包括设备、自带标准配件和辅材等。
3、以上清单标准为净水器产品选择标准，投标按标准型号自行在清单中填报</t>
    </r>
    <r>
      <rPr>
        <sz val="11"/>
        <color rgb="FFFF0000"/>
        <rFont val="楷体"/>
        <charset val="134"/>
      </rPr>
      <t>，如有联网、物联功能请注明支持平台。</t>
    </r>
    <r>
      <rPr>
        <sz val="11"/>
        <color theme="1"/>
        <rFont val="楷体"/>
        <charset val="134"/>
      </rPr>
      <t xml:space="preserve">
4、后续税务调整，则根据不含税价位为基准，按照最新税率折算出含税价格。</t>
    </r>
  </si>
  <si>
    <t>净水设备全系列产品清单</t>
  </si>
  <si>
    <r>
      <rPr>
        <b/>
        <sz val="11"/>
        <color theme="1"/>
        <rFont val="楷体"/>
        <charset val="134"/>
      </rPr>
      <t>供应商填报-</t>
    </r>
    <r>
      <rPr>
        <b/>
        <sz val="11"/>
        <color rgb="FFFF0000"/>
        <rFont val="楷体"/>
        <charset val="134"/>
      </rPr>
      <t>产品分类</t>
    </r>
  </si>
  <si>
    <r>
      <rPr>
        <sz val="11"/>
        <color theme="1"/>
        <rFont val="楷体"/>
        <charset val="134"/>
      </rPr>
      <t>备注：
1、以上设备价包含所订产品本体及标准配件的生产、供应、包装、运输（含保险费）、货到工地负责堆放至需方指定地点（车辆能够抵达的地点、不含垂直运输）、深化设计安装等所发生的一切费用，还包括现场协调、现场配合验收、抽样测试、因质量问题引起的维修和更换、技术指导和培训等费用。
2、安装工作及费用范围包括设备、自带标准配件和辅材等。
3、以上清单标准为净水器产品选择标准，投标按标准型号自行在清单中填报，</t>
    </r>
    <r>
      <rPr>
        <sz val="11"/>
        <color rgb="FFFF0000"/>
        <rFont val="楷体"/>
        <charset val="134"/>
      </rPr>
      <t>如有联网、物联功能请注明支持平台。</t>
    </r>
    <r>
      <rPr>
        <sz val="11"/>
        <color theme="1"/>
        <rFont val="楷体"/>
        <charset val="134"/>
      </rPr>
      <t xml:space="preserve">
4、后续税务调整，则根据不含税价位为基准，按照最新税率折算出含税价格。</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</si>
</sst>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Red]\(0\)"/>
    <numFmt numFmtId="178" formatCode="0.00_ "/>
  </numFmts>
  <fonts count="46">
    <font>
      <sz val="11"/>
      <color theme="1"/>
      <name val="等线"/>
      <charset val="134"/>
      <scheme val="minor"/>
    </font>
    <font>
      <b/>
      <sz val="12"/>
      <color theme="1"/>
      <name val="楷体"/>
      <charset val="134"/>
    </font>
    <font>
      <sz val="11"/>
      <color theme="1"/>
      <name val="楷体"/>
      <charset val="134"/>
    </font>
    <font>
      <sz val="11"/>
      <name val="楷体"/>
      <charset val="134"/>
    </font>
    <font>
      <b/>
      <sz val="18"/>
      <color theme="1"/>
      <name val="楷体"/>
      <charset val="134"/>
    </font>
    <font>
      <b/>
      <sz val="11"/>
      <color theme="1"/>
      <name val="楷体"/>
      <charset val="134"/>
    </font>
    <font>
      <sz val="12"/>
      <name val="楷体"/>
      <charset val="134"/>
    </font>
    <font>
      <b/>
      <sz val="16"/>
      <color theme="1"/>
      <name val="等线"/>
      <charset val="134"/>
      <scheme val="minor"/>
    </font>
    <font>
      <b/>
      <sz val="12"/>
      <name val="楷体"/>
      <charset val="134"/>
    </font>
    <font>
      <sz val="14"/>
      <name val="KaiTi"/>
      <charset val="134"/>
    </font>
    <font>
      <b/>
      <sz val="14"/>
      <color theme="1"/>
      <name val="等线"/>
      <charset val="134"/>
      <scheme val="minor"/>
    </font>
    <font>
      <sz val="10"/>
      <color theme="1"/>
      <name val="楷体"/>
      <charset val="134"/>
    </font>
    <font>
      <sz val="10"/>
      <name val="楷体"/>
      <charset val="134"/>
    </font>
    <font>
      <b/>
      <sz val="10"/>
      <name val="楷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1"/>
      <name val="宋体"/>
      <charset val="134"/>
    </font>
    <font>
      <sz val="11"/>
      <color rgb="FFC00000"/>
      <name val="楷体"/>
      <charset val="134"/>
    </font>
    <font>
      <sz val="11"/>
      <color rgb="FFC00000"/>
      <name val="宋体"/>
      <charset val="134"/>
    </font>
    <font>
      <b/>
      <sz val="11"/>
      <color rgb="FFFF0000"/>
      <name val="楷体"/>
      <charset val="134"/>
    </font>
    <font>
      <sz val="11"/>
      <color theme="1"/>
      <name val="Calibri"/>
      <charset val="134"/>
    </font>
    <font>
      <sz val="11"/>
      <color rgb="FFC00000"/>
      <name val="Calibri"/>
      <charset val="134"/>
    </font>
    <font>
      <sz val="11"/>
      <color theme="1"/>
      <name val="宋体"/>
      <charset val="134"/>
    </font>
    <font>
      <sz val="11"/>
      <color rgb="FFFF0000"/>
      <name val="楷体"/>
      <charset val="134"/>
    </font>
    <font>
      <b/>
      <sz val="10"/>
      <color rgb="FFFF0000"/>
      <name val="楷体"/>
      <charset val="134"/>
    </font>
    <font>
      <sz val="10"/>
      <color rgb="FFFF0000"/>
      <name val="楷体"/>
      <charset val="134"/>
    </font>
    <font>
      <b/>
      <sz val="9"/>
      <name val="宋体"/>
      <charset val="134"/>
    </font>
    <font>
      <sz val="9"/>
      <name val="宋体"/>
      <charset val="134"/>
    </font>
  </fonts>
  <fills count="35">
    <fill>
      <patternFill patternType="none"/>
    </fill>
    <fill>
      <patternFill patternType="gray125"/>
    </fill>
    <fill>
      <patternFill patternType="solid">
        <fgColor theme="9" tint="0.399945066682943"/>
        <bgColor indexed="64"/>
      </patternFill>
    </fill>
    <fill>
      <patternFill patternType="solid">
        <fgColor rgb="FFFFFF00"/>
        <bgColor indexed="64"/>
      </patternFill>
    </fill>
    <fill>
      <patternFill patternType="solid">
        <fgColor theme="9" tint="0.39997558519241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5" borderId="7"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6" borderId="10" applyNumberFormat="0" applyAlignment="0" applyProtection="0">
      <alignment vertical="center"/>
    </xf>
    <xf numFmtId="0" fontId="23" fillId="7" borderId="11" applyNumberFormat="0" applyAlignment="0" applyProtection="0">
      <alignment vertical="center"/>
    </xf>
    <xf numFmtId="0" fontId="24" fillId="7" borderId="10" applyNumberFormat="0" applyAlignment="0" applyProtection="0">
      <alignment vertical="center"/>
    </xf>
    <xf numFmtId="0" fontId="25" fillId="8" borderId="12" applyNumberFormat="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2" fillId="33" borderId="0" applyNumberFormat="0" applyBorder="0" applyAlignment="0" applyProtection="0">
      <alignment vertical="center"/>
    </xf>
    <xf numFmtId="0" fontId="32" fillId="34" borderId="0" applyNumberFormat="0" applyBorder="0" applyAlignment="0" applyProtection="0">
      <alignment vertical="center"/>
    </xf>
    <xf numFmtId="0" fontId="31" fillId="4" borderId="0" applyNumberFormat="0" applyBorder="0" applyAlignment="0" applyProtection="0">
      <alignment vertical="center"/>
    </xf>
    <xf numFmtId="0" fontId="33" fillId="0" borderId="0">
      <alignment vertical="center"/>
    </xf>
    <xf numFmtId="0" fontId="0" fillId="0" borderId="0"/>
    <xf numFmtId="0" fontId="33" fillId="0" borderId="0"/>
    <xf numFmtId="0" fontId="33" fillId="0" borderId="0"/>
    <xf numFmtId="0" fontId="0" fillId="0" borderId="0"/>
  </cellStyleXfs>
  <cellXfs count="71">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xf numFmtId="0" fontId="2" fillId="0" borderId="0" xfId="0" applyFont="1" applyAlignment="1">
      <alignment vertical="center" wrapText="1"/>
    </xf>
    <xf numFmtId="0" fontId="2" fillId="0" borderId="0" xfId="0" applyFont="1" applyAlignment="1">
      <alignment horizontal="left" vertical="center" wrapText="1"/>
    </xf>
    <xf numFmtId="0" fontId="3" fillId="0" borderId="0" xfId="0" applyFont="1" applyAlignment="1">
      <alignment horizontal="left" vertical="center" wrapText="1"/>
    </xf>
    <xf numFmtId="0" fontId="4" fillId="0" borderId="1"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5" fillId="2" borderId="3"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2" fillId="0" borderId="3"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2" fillId="0" borderId="3"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xf>
    <xf numFmtId="0" fontId="2" fillId="0" borderId="3" xfId="0" applyFont="1" applyBorder="1" applyAlignment="1" applyProtection="1">
      <alignment horizontal="left" vertical="top" wrapText="1"/>
      <protection locked="0"/>
    </xf>
    <xf numFmtId="0" fontId="2" fillId="0" borderId="3" xfId="0" applyFont="1" applyBorder="1" applyAlignment="1" applyProtection="1">
      <alignment horizontal="left" vertical="top"/>
      <protection locked="0"/>
    </xf>
    <xf numFmtId="0" fontId="5" fillId="4" borderId="3" xfId="0" applyFont="1" applyFill="1" applyBorder="1" applyAlignment="1" applyProtection="1">
      <alignment horizontal="center" vertical="center" wrapText="1"/>
    </xf>
    <xf numFmtId="176" fontId="2" fillId="0" borderId="3" xfId="0" applyNumberFormat="1" applyFont="1" applyBorder="1" applyAlignment="1" applyProtection="1">
      <alignment horizontal="center" vertical="center" wrapText="1"/>
      <protection locked="0"/>
    </xf>
    <xf numFmtId="10" fontId="2" fillId="0" borderId="3" xfId="0" applyNumberFormat="1" applyFont="1" applyBorder="1" applyAlignment="1" applyProtection="1">
      <alignment horizontal="center" vertical="center" wrapText="1"/>
      <protection locked="0"/>
    </xf>
    <xf numFmtId="10" fontId="2" fillId="0" borderId="3" xfId="0" applyNumberFormat="1" applyFont="1" applyBorder="1" applyAlignment="1" applyProtection="1">
      <alignment horizontal="center" vertical="center" wrapText="1"/>
    </xf>
    <xf numFmtId="176" fontId="2" fillId="0" borderId="3" xfId="0" applyNumberFormat="1" applyFont="1" applyBorder="1" applyAlignment="1" applyProtection="1">
      <alignment horizontal="center" vertical="center" wrapText="1"/>
    </xf>
    <xf numFmtId="0" fontId="3" fillId="0" borderId="3" xfId="0" applyFont="1" applyBorder="1" applyAlignment="1" applyProtection="1">
      <alignment horizontal="center" vertical="center" wrapText="1"/>
      <protection locked="0"/>
    </xf>
    <xf numFmtId="0" fontId="3" fillId="0" borderId="0" xfId="0" applyFont="1"/>
    <xf numFmtId="0" fontId="2" fillId="0" borderId="0" xfId="0" applyFont="1" applyFill="1"/>
    <xf numFmtId="177" fontId="2" fillId="0" borderId="0" xfId="0" applyNumberFormat="1" applyFont="1"/>
    <xf numFmtId="0" fontId="5" fillId="2" borderId="3"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xf>
    <xf numFmtId="0" fontId="2" fillId="0" borderId="3" xfId="0" applyFont="1" applyFill="1" applyBorder="1" applyAlignment="1" applyProtection="1">
      <alignment horizontal="center" vertical="top" wrapText="1"/>
    </xf>
    <xf numFmtId="0" fontId="2" fillId="0" borderId="3" xfId="0" applyFont="1" applyFill="1" applyBorder="1" applyAlignment="1">
      <alignment horizontal="center" vertical="center" wrapText="1"/>
    </xf>
    <xf numFmtId="0" fontId="3" fillId="0" borderId="3" xfId="0" applyFont="1" applyFill="1" applyBorder="1" applyAlignment="1" applyProtection="1">
      <alignment horizontal="center" vertical="center" wrapText="1"/>
    </xf>
    <xf numFmtId="0" fontId="6" fillId="0" borderId="3" xfId="0" applyFont="1" applyBorder="1" applyAlignment="1" applyProtection="1">
      <alignment horizontal="center" vertical="center" wrapText="1"/>
      <protection locked="0"/>
    </xf>
    <xf numFmtId="176" fontId="6" fillId="0" borderId="3" xfId="0" applyNumberFormat="1" applyFont="1" applyBorder="1" applyAlignment="1" applyProtection="1">
      <alignment horizontal="center" vertical="center" wrapText="1"/>
      <protection locked="0"/>
    </xf>
    <xf numFmtId="177" fontId="4" fillId="0" borderId="2" xfId="0" applyNumberFormat="1"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177" fontId="5" fillId="4" borderId="3" xfId="0" applyNumberFormat="1" applyFont="1" applyFill="1" applyBorder="1" applyAlignment="1" applyProtection="1">
      <alignment horizontal="center" vertical="center" wrapText="1"/>
    </xf>
    <xf numFmtId="0" fontId="1" fillId="0" borderId="3" xfId="0" applyFont="1" applyBorder="1" applyAlignment="1">
      <alignment horizontal="center" vertical="center" wrapText="1"/>
    </xf>
    <xf numFmtId="177" fontId="2" fillId="0" borderId="3" xfId="0" applyNumberFormat="1" applyFont="1" applyBorder="1" applyAlignment="1">
      <alignment horizontal="center" vertical="center" wrapText="1"/>
    </xf>
    <xf numFmtId="178" fontId="2" fillId="0" borderId="3" xfId="0" applyNumberFormat="1" applyFont="1" applyBorder="1" applyAlignment="1">
      <alignment horizontal="center" vertical="center" wrapText="1"/>
    </xf>
    <xf numFmtId="177" fontId="3" fillId="0" borderId="3" xfId="0" applyNumberFormat="1" applyFont="1" applyBorder="1" applyAlignment="1">
      <alignment horizontal="center" vertical="center"/>
    </xf>
    <xf numFmtId="177" fontId="2" fillId="0" borderId="3" xfId="0" applyNumberFormat="1" applyFont="1" applyBorder="1" applyAlignment="1">
      <alignment horizontal="center" vertical="center"/>
    </xf>
    <xf numFmtId="178" fontId="2" fillId="0" borderId="3" xfId="0" applyNumberFormat="1" applyFont="1" applyBorder="1" applyAlignment="1">
      <alignment vertical="center"/>
    </xf>
    <xf numFmtId="0" fontId="0" fillId="0" borderId="0" xfId="53"/>
    <xf numFmtId="176" fontId="0" fillId="0" borderId="0" xfId="53" applyNumberFormat="1"/>
    <xf numFmtId="0" fontId="7" fillId="0" borderId="5" xfId="53" applyFont="1" applyBorder="1" applyAlignment="1">
      <alignment horizontal="center" vertical="center"/>
    </xf>
    <xf numFmtId="0" fontId="7" fillId="0" borderId="0" xfId="53" applyFont="1" applyAlignment="1">
      <alignment horizontal="center" vertical="center"/>
    </xf>
    <xf numFmtId="0" fontId="8" fillId="0" borderId="3" xfId="53" applyFont="1" applyBorder="1" applyAlignment="1">
      <alignment horizontal="center" vertical="center"/>
    </xf>
    <xf numFmtId="176" fontId="9" fillId="0" borderId="3" xfId="53" applyNumberFormat="1" applyFont="1" applyBorder="1" applyAlignment="1">
      <alignment horizontal="center" vertical="center"/>
    </xf>
    <xf numFmtId="0" fontId="6" fillId="0" borderId="3" xfId="53" applyFont="1" applyBorder="1" applyAlignment="1">
      <alignment horizontal="center" vertical="center"/>
    </xf>
    <xf numFmtId="176" fontId="0" fillId="0" borderId="3" xfId="53" applyNumberFormat="1" applyBorder="1" applyAlignment="1">
      <alignment vertical="center"/>
    </xf>
    <xf numFmtId="176" fontId="0" fillId="0" borderId="3" xfId="53" applyNumberFormat="1" applyFont="1" applyFill="1" applyBorder="1" applyAlignment="1">
      <alignment vertical="center"/>
    </xf>
    <xf numFmtId="0" fontId="0" fillId="0" borderId="3" xfId="53" applyBorder="1"/>
    <xf numFmtId="176" fontId="10" fillId="0" borderId="3" xfId="53" applyNumberFormat="1" applyFont="1" applyBorder="1" applyAlignment="1">
      <alignment horizontal="center" vertical="center"/>
    </xf>
    <xf numFmtId="0" fontId="11" fillId="0" borderId="0" xfId="50" applyFont="1"/>
    <xf numFmtId="0" fontId="11" fillId="0" borderId="0" xfId="50" applyFont="1" applyFill="1"/>
    <xf numFmtId="0" fontId="12" fillId="0" borderId="0" xfId="51" applyFont="1"/>
    <xf numFmtId="0" fontId="12" fillId="0" borderId="0" xfId="50" applyFont="1" applyAlignment="1">
      <alignment horizontal="center" vertical="center"/>
    </xf>
    <xf numFmtId="178" fontId="12" fillId="0" borderId="0" xfId="50" applyNumberFormat="1" applyFont="1" applyAlignment="1">
      <alignment wrapText="1"/>
    </xf>
    <xf numFmtId="0" fontId="12" fillId="0" borderId="0" xfId="50" applyFont="1"/>
    <xf numFmtId="0" fontId="13" fillId="0" borderId="3" xfId="50" applyFont="1" applyBorder="1" applyAlignment="1" applyProtection="1">
      <alignment horizontal="center" vertical="center" wrapText="1"/>
      <protection locked="0"/>
    </xf>
    <xf numFmtId="0" fontId="12" fillId="0" borderId="6" xfId="50" applyFont="1" applyBorder="1" applyAlignment="1" applyProtection="1">
      <alignment horizontal="left" vertical="center" wrapText="1"/>
      <protection locked="0"/>
    </xf>
    <xf numFmtId="0" fontId="12" fillId="0" borderId="3" xfId="50" applyFont="1" applyBorder="1" applyAlignment="1" applyProtection="1">
      <alignment horizontal="left" vertical="center" wrapText="1"/>
      <protection locked="0"/>
    </xf>
    <xf numFmtId="178" fontId="12" fillId="0" borderId="3" xfId="50" applyNumberFormat="1" applyFont="1" applyBorder="1" applyAlignment="1" applyProtection="1">
      <alignment horizontal="left" vertical="center" wrapText="1"/>
      <protection locked="0"/>
    </xf>
    <xf numFmtId="0" fontId="12" fillId="0" borderId="0" xfId="50" applyFont="1" applyAlignment="1" applyProtection="1">
      <alignment horizontal="left" vertical="center" wrapText="1"/>
      <protection locked="0"/>
    </xf>
    <xf numFmtId="0" fontId="12" fillId="0" borderId="0" xfId="50" applyFont="1" applyAlignment="1" applyProtection="1">
      <alignment vertical="center" wrapText="1"/>
      <protection locked="0"/>
    </xf>
    <xf numFmtId="178" fontId="12" fillId="0" borderId="3" xfId="49" applyNumberFormat="1" applyFont="1" applyFill="1" applyBorder="1" applyAlignment="1">
      <alignment horizontal="left" vertical="center" wrapText="1"/>
    </xf>
    <xf numFmtId="0" fontId="12" fillId="0" borderId="0" xfId="50" applyFont="1" applyFill="1" applyAlignment="1" applyProtection="1">
      <alignment vertical="center" wrapText="1"/>
      <protection locked="0"/>
    </xf>
    <xf numFmtId="178" fontId="12" fillId="0" borderId="3" xfId="49" applyNumberFormat="1" applyFont="1" applyBorder="1" applyAlignment="1">
      <alignment horizontal="left" vertical="center" wrapText="1"/>
    </xf>
    <xf numFmtId="178" fontId="12" fillId="0" borderId="3" xfId="52" applyNumberFormat="1" applyFont="1" applyBorder="1" applyAlignment="1">
      <alignment horizontal="left" vertical="center" wrapText="1"/>
    </xf>
    <xf numFmtId="178" fontId="12" fillId="0" borderId="3" xfId="50" applyNumberFormat="1" applyFont="1" applyFill="1" applyBorder="1" applyAlignment="1">
      <alignment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2" xfId="49"/>
    <cellStyle name="常规 5" xfId="50"/>
    <cellStyle name="常规 8" xfId="51"/>
    <cellStyle name="常规_万科第五园3期大堂电梯厅清单_1" xfId="52"/>
    <cellStyle name="常规 5 2" xfId="53"/>
  </cellStyles>
  <tableStyles count="0" defaultTableStyle="TableStyleMedium2" defaultPivotStyle="PivotStyleLight16"/>
  <colors>
    <mruColors>
      <color rgb="00FF7C8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15"/>
  <sheetViews>
    <sheetView tabSelected="1" zoomScale="145" zoomScaleNormal="145" workbookViewId="0">
      <selection activeCell="F4" sqref="F4"/>
    </sheetView>
  </sheetViews>
  <sheetFormatPr defaultColWidth="9" defaultRowHeight="12" outlineLevelCol="3"/>
  <cols>
    <col min="1" max="1" width="4.125" style="57" customWidth="1"/>
    <col min="2" max="2" width="78" style="58" customWidth="1"/>
    <col min="3" max="6" width="9" style="59"/>
    <col min="7" max="7" width="10.75" style="59" customWidth="1"/>
    <col min="8" max="16384" width="9" style="59"/>
  </cols>
  <sheetData>
    <row r="1" spans="1:4">
      <c r="A1" s="60" t="s">
        <v>0</v>
      </c>
      <c r="B1" s="60"/>
      <c r="C1" s="61"/>
      <c r="D1" s="61"/>
    </row>
    <row r="2" ht="57.75" customHeight="1" spans="1:4">
      <c r="A2" s="62">
        <v>1</v>
      </c>
      <c r="B2" s="63" t="s">
        <v>1</v>
      </c>
      <c r="C2" s="64"/>
      <c r="D2" s="64"/>
    </row>
    <row r="3" ht="57.75" customHeight="1" spans="1:4">
      <c r="A3" s="62">
        <v>2</v>
      </c>
      <c r="B3" s="63" t="s">
        <v>2</v>
      </c>
      <c r="C3" s="64"/>
      <c r="D3" s="64"/>
    </row>
    <row r="4" ht="72" spans="1:4">
      <c r="A4" s="62">
        <v>3</v>
      </c>
      <c r="B4" s="63" t="s">
        <v>3</v>
      </c>
      <c r="C4" s="64"/>
      <c r="D4" s="64"/>
    </row>
    <row r="5" spans="1:4">
      <c r="A5" s="62">
        <v>4</v>
      </c>
      <c r="B5" s="63" t="s">
        <v>4</v>
      </c>
      <c r="C5" s="64"/>
      <c r="D5" s="64"/>
    </row>
    <row r="6" ht="19" customHeight="1" spans="1:4">
      <c r="A6" s="62">
        <v>5</v>
      </c>
      <c r="B6" s="63" t="s">
        <v>5</v>
      </c>
      <c r="C6" s="64"/>
      <c r="D6" s="64"/>
    </row>
    <row r="7" ht="44.25" customHeight="1" spans="1:4">
      <c r="A7" s="62">
        <v>6</v>
      </c>
      <c r="B7" s="63" t="s">
        <v>6</v>
      </c>
      <c r="C7" s="65"/>
      <c r="D7" s="65"/>
    </row>
    <row r="8" s="54" customFormat="1" ht="24" spans="1:4">
      <c r="A8" s="62">
        <v>7</v>
      </c>
      <c r="B8" s="63" t="s">
        <v>7</v>
      </c>
      <c r="C8" s="65"/>
      <c r="D8" s="65"/>
    </row>
    <row r="9" s="55" customFormat="1" spans="1:4">
      <c r="A9" s="62">
        <v>8</v>
      </c>
      <c r="B9" s="66" t="s">
        <v>8</v>
      </c>
      <c r="C9" s="67"/>
      <c r="D9" s="67"/>
    </row>
    <row r="10" s="54" customFormat="1" ht="24" spans="1:4">
      <c r="A10" s="62">
        <v>9</v>
      </c>
      <c r="B10" s="68" t="s">
        <v>9</v>
      </c>
      <c r="C10" s="65"/>
      <c r="D10" s="65"/>
    </row>
    <row r="11" s="54" customFormat="1" spans="1:4">
      <c r="A11" s="62">
        <v>10</v>
      </c>
      <c r="B11" s="68" t="s">
        <v>10</v>
      </c>
      <c r="C11" s="65"/>
      <c r="D11" s="65"/>
    </row>
    <row r="12" s="54" customFormat="1" ht="24" spans="1:4">
      <c r="A12" s="62">
        <v>11</v>
      </c>
      <c r="B12" s="68" t="s">
        <v>11</v>
      </c>
      <c r="C12" s="65"/>
      <c r="D12" s="65"/>
    </row>
    <row r="13" s="56" customFormat="1" ht="24" spans="1:2">
      <c r="A13" s="62">
        <v>12</v>
      </c>
      <c r="B13" s="63" t="s">
        <v>12</v>
      </c>
    </row>
    <row r="14" s="56" customFormat="1" ht="36" spans="1:2">
      <c r="A14" s="62">
        <v>13</v>
      </c>
      <c r="B14" s="69" t="s">
        <v>13</v>
      </c>
    </row>
    <row r="15" spans="1:2">
      <c r="A15" s="62">
        <v>14</v>
      </c>
      <c r="B15" s="70" t="s">
        <v>14</v>
      </c>
    </row>
  </sheetData>
  <mergeCells count="1">
    <mergeCell ref="A1:B1"/>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8"/>
  <sheetViews>
    <sheetView view="pageBreakPreview" zoomScale="145" zoomScaleNormal="100" workbookViewId="0">
      <selection activeCell="C8" sqref="C8"/>
    </sheetView>
  </sheetViews>
  <sheetFormatPr defaultColWidth="9" defaultRowHeight="14.25" outlineLevelRow="7" outlineLevelCol="2"/>
  <cols>
    <col min="1" max="1" width="11.25" style="43" customWidth="1"/>
    <col min="2" max="2" width="36.875" style="44" customWidth="1"/>
    <col min="3" max="3" width="22.75" style="43" customWidth="1"/>
    <col min="4" max="16384" width="9" style="43"/>
  </cols>
  <sheetData>
    <row r="1" ht="27" customHeight="1" spans="1:3">
      <c r="A1" s="45" t="s">
        <v>15</v>
      </c>
      <c r="B1" s="46"/>
      <c r="C1" s="46"/>
    </row>
    <row r="2" ht="60" customHeight="1" spans="1:3">
      <c r="A2" s="47" t="s">
        <v>16</v>
      </c>
      <c r="B2" s="48" t="s">
        <v>17</v>
      </c>
      <c r="C2" s="48" t="s">
        <v>18</v>
      </c>
    </row>
    <row r="3" ht="46.5" customHeight="1" spans="1:3">
      <c r="A3" s="49">
        <v>1</v>
      </c>
      <c r="B3" s="49" t="s">
        <v>19</v>
      </c>
      <c r="C3" s="50">
        <f>净水设备报价清单!T3+净水设备报价清单!T4</f>
        <v>0</v>
      </c>
    </row>
    <row r="4" ht="46.5" customHeight="1" spans="1:3">
      <c r="A4" s="49">
        <v>2</v>
      </c>
      <c r="B4" s="49" t="s">
        <v>20</v>
      </c>
      <c r="C4" s="50">
        <f>净水设备报价清单!T5+净水设备报价清单!T6</f>
        <v>0</v>
      </c>
    </row>
    <row r="5" ht="46.5" customHeight="1" spans="1:3">
      <c r="A5" s="49">
        <v>3</v>
      </c>
      <c r="B5" s="49" t="s">
        <v>21</v>
      </c>
      <c r="C5" s="51">
        <f>净水设备报价清单!T7+净水设备报价清单!T8</f>
        <v>0</v>
      </c>
    </row>
    <row r="6" ht="46.5" customHeight="1" spans="1:3">
      <c r="A6" s="49">
        <v>4</v>
      </c>
      <c r="B6" s="49" t="s">
        <v>22</v>
      </c>
      <c r="C6" s="50">
        <f>净水设备报价清单!T9+净水设备报价清单!T10</f>
        <v>0</v>
      </c>
    </row>
    <row r="7" ht="46.5" customHeight="1" spans="1:3">
      <c r="A7" s="49">
        <v>5</v>
      </c>
      <c r="B7" s="49" t="s">
        <v>23</v>
      </c>
      <c r="C7" s="50">
        <f>净水设备报价清单!T11+净水设备报价清单!T12</f>
        <v>0</v>
      </c>
    </row>
    <row r="8" ht="46.5" customHeight="1" spans="1:3">
      <c r="A8" s="52"/>
      <c r="B8" s="53" t="s">
        <v>24</v>
      </c>
      <c r="C8" s="50">
        <f>SUM(C3:C7)</f>
        <v>0</v>
      </c>
    </row>
  </sheetData>
  <mergeCells count="1">
    <mergeCell ref="A1:C1"/>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T13"/>
  <sheetViews>
    <sheetView zoomScale="55" zoomScaleNormal="55" workbookViewId="0">
      <selection activeCell="H5" sqref="H5"/>
    </sheetView>
  </sheetViews>
  <sheetFormatPr defaultColWidth="8.625" defaultRowHeight="13.5"/>
  <cols>
    <col min="1" max="1" width="8.625" style="3"/>
    <col min="2" max="2" width="8.625" style="3" customWidth="1"/>
    <col min="3" max="3" width="11.625" style="4" customWidth="1"/>
    <col min="4" max="4" width="14.375" style="3" customWidth="1"/>
    <col min="5" max="5" width="23.375" style="3" customWidth="1"/>
    <col min="6" max="6" width="26.125" style="25" customWidth="1"/>
    <col min="7" max="7" width="22.875" style="4" customWidth="1"/>
    <col min="8" max="10" width="23" style="4" customWidth="1"/>
    <col min="11" max="13" width="12.625" style="4" customWidth="1"/>
    <col min="14" max="14" width="19.75" style="4" customWidth="1"/>
    <col min="15" max="15" width="12.625" style="4" customWidth="1"/>
    <col min="16" max="16" width="15.25" style="5" customWidth="1"/>
    <col min="17" max="17" width="21.125" style="6" customWidth="1"/>
    <col min="18" max="18" width="11.625" style="4" customWidth="1"/>
    <col min="19" max="19" width="9.99166666666667" style="26" customWidth="1"/>
    <col min="20" max="20" width="12.1666666666667" style="3" customWidth="1"/>
    <col min="21" max="16384" width="8.625" style="3"/>
  </cols>
  <sheetData>
    <row r="1" ht="32.45" customHeight="1" spans="1:20">
      <c r="A1" s="7" t="s">
        <v>25</v>
      </c>
      <c r="B1" s="8"/>
      <c r="C1" s="8"/>
      <c r="D1" s="8"/>
      <c r="E1" s="8"/>
      <c r="F1" s="8"/>
      <c r="G1" s="8"/>
      <c r="H1" s="8"/>
      <c r="I1" s="8"/>
      <c r="J1" s="8"/>
      <c r="K1" s="8"/>
      <c r="L1" s="8"/>
      <c r="M1" s="8"/>
      <c r="N1" s="8"/>
      <c r="O1" s="8"/>
      <c r="P1" s="8"/>
      <c r="Q1" s="8"/>
      <c r="R1" s="8"/>
      <c r="S1" s="34"/>
      <c r="T1" s="35"/>
    </row>
    <row r="2" s="1" customFormat="1" ht="51" customHeight="1" spans="1:20">
      <c r="A2" s="9" t="s">
        <v>16</v>
      </c>
      <c r="B2" s="10" t="s">
        <v>26</v>
      </c>
      <c r="C2" s="10" t="s">
        <v>27</v>
      </c>
      <c r="D2" s="10" t="s">
        <v>28</v>
      </c>
      <c r="E2" s="27" t="s">
        <v>29</v>
      </c>
      <c r="F2" s="27"/>
      <c r="G2" s="11" t="s">
        <v>30</v>
      </c>
      <c r="H2" s="11" t="s">
        <v>31</v>
      </c>
      <c r="I2" s="11" t="s">
        <v>32</v>
      </c>
      <c r="J2" s="11" t="s">
        <v>33</v>
      </c>
      <c r="K2" s="11" t="s">
        <v>34</v>
      </c>
      <c r="L2" s="11" t="s">
        <v>35</v>
      </c>
      <c r="M2" s="11" t="s">
        <v>36</v>
      </c>
      <c r="N2" s="11" t="s">
        <v>37</v>
      </c>
      <c r="O2" s="18" t="s">
        <v>38</v>
      </c>
      <c r="P2" s="18" t="s">
        <v>39</v>
      </c>
      <c r="Q2" s="11" t="s">
        <v>40</v>
      </c>
      <c r="R2" s="11" t="s">
        <v>41</v>
      </c>
      <c r="S2" s="36" t="s">
        <v>42</v>
      </c>
      <c r="T2" s="37" t="s">
        <v>43</v>
      </c>
    </row>
    <row r="3" s="2" customFormat="1" ht="123.6" customHeight="1" spans="1:20">
      <c r="A3" s="12">
        <v>1</v>
      </c>
      <c r="B3" s="13" t="s">
        <v>44</v>
      </c>
      <c r="C3" s="12" t="s">
        <v>19</v>
      </c>
      <c r="D3" s="12" t="s">
        <v>45</v>
      </c>
      <c r="E3" s="12"/>
      <c r="F3" s="12" t="s">
        <v>46</v>
      </c>
      <c r="G3" s="14"/>
      <c r="H3" s="14"/>
      <c r="I3" s="14"/>
      <c r="J3" s="14"/>
      <c r="K3" s="19"/>
      <c r="L3" s="19"/>
      <c r="M3" s="20"/>
      <c r="N3" s="19"/>
      <c r="O3" s="21">
        <v>0.13</v>
      </c>
      <c r="P3" s="22">
        <f>N3*(1+O3)</f>
        <v>0</v>
      </c>
      <c r="Q3" s="23"/>
      <c r="R3" s="14"/>
      <c r="S3" s="38">
        <v>345</v>
      </c>
      <c r="T3" s="39">
        <f>P3*S3</f>
        <v>0</v>
      </c>
    </row>
    <row r="4" s="2" customFormat="1" ht="147.6" customHeight="1" spans="1:20">
      <c r="A4" s="12">
        <v>2</v>
      </c>
      <c r="B4" s="13" t="s">
        <v>44</v>
      </c>
      <c r="C4" s="12" t="s">
        <v>19</v>
      </c>
      <c r="D4" s="12" t="s">
        <v>47</v>
      </c>
      <c r="E4" s="28"/>
      <c r="F4" s="28" t="s">
        <v>48</v>
      </c>
      <c r="G4" s="14"/>
      <c r="H4" s="14"/>
      <c r="I4" s="14"/>
      <c r="J4" s="14"/>
      <c r="K4" s="19"/>
      <c r="L4" s="19"/>
      <c r="M4" s="20"/>
      <c r="N4" s="19"/>
      <c r="O4" s="21">
        <v>0.13</v>
      </c>
      <c r="P4" s="22">
        <f t="shared" ref="P4:P12" si="0">N4*(1+O4)</f>
        <v>0</v>
      </c>
      <c r="Q4" s="23"/>
      <c r="R4" s="14"/>
      <c r="S4" s="38">
        <v>69</v>
      </c>
      <c r="T4" s="39">
        <f t="shared" ref="T4:T12" si="1">P4*S4</f>
        <v>0</v>
      </c>
    </row>
    <row r="5" s="2" customFormat="1" ht="110.45" customHeight="1" spans="1:20">
      <c r="A5" s="13">
        <v>3</v>
      </c>
      <c r="B5" s="13" t="s">
        <v>44</v>
      </c>
      <c r="C5" s="12" t="s">
        <v>20</v>
      </c>
      <c r="D5" s="12" t="s">
        <v>45</v>
      </c>
      <c r="E5" s="12" t="s">
        <v>49</v>
      </c>
      <c r="F5" s="28" t="s">
        <v>50</v>
      </c>
      <c r="G5" s="14"/>
      <c r="H5" s="14"/>
      <c r="I5" s="14"/>
      <c r="J5" s="14"/>
      <c r="K5" s="19"/>
      <c r="L5" s="19"/>
      <c r="M5" s="20"/>
      <c r="N5" s="19"/>
      <c r="O5" s="21">
        <v>0.13</v>
      </c>
      <c r="P5" s="22">
        <f t="shared" si="0"/>
        <v>0</v>
      </c>
      <c r="Q5" s="23"/>
      <c r="R5" s="14"/>
      <c r="S5" s="38">
        <v>115</v>
      </c>
      <c r="T5" s="39">
        <f t="shared" si="1"/>
        <v>0</v>
      </c>
    </row>
    <row r="6" s="2" customFormat="1" ht="104.45" customHeight="1" spans="1:20">
      <c r="A6" s="12">
        <v>4</v>
      </c>
      <c r="B6" s="13" t="s">
        <v>44</v>
      </c>
      <c r="C6" s="12" t="s">
        <v>20</v>
      </c>
      <c r="D6" s="12" t="s">
        <v>47</v>
      </c>
      <c r="E6" s="12" t="s">
        <v>49</v>
      </c>
      <c r="F6" s="28" t="s">
        <v>51</v>
      </c>
      <c r="G6" s="14"/>
      <c r="H6" s="14"/>
      <c r="I6" s="14"/>
      <c r="J6" s="14"/>
      <c r="K6" s="19"/>
      <c r="L6" s="19"/>
      <c r="M6" s="20"/>
      <c r="N6" s="19"/>
      <c r="O6" s="21">
        <v>0.13</v>
      </c>
      <c r="P6" s="22">
        <f t="shared" si="0"/>
        <v>0</v>
      </c>
      <c r="Q6" s="23"/>
      <c r="R6" s="14"/>
      <c r="S6" s="38">
        <v>115</v>
      </c>
      <c r="T6" s="39">
        <f t="shared" si="1"/>
        <v>0</v>
      </c>
    </row>
    <row r="7" s="2" customFormat="1" ht="71.45" customHeight="1" spans="1:20">
      <c r="A7" s="12">
        <v>5</v>
      </c>
      <c r="B7" s="13" t="s">
        <v>44</v>
      </c>
      <c r="C7" s="12" t="s">
        <v>21</v>
      </c>
      <c r="D7" s="12" t="s">
        <v>45</v>
      </c>
      <c r="E7" s="12" t="s">
        <v>52</v>
      </c>
      <c r="F7" s="29" t="s">
        <v>53</v>
      </c>
      <c r="G7" s="14"/>
      <c r="H7" s="14"/>
      <c r="I7" s="14"/>
      <c r="J7" s="14"/>
      <c r="K7" s="19"/>
      <c r="L7" s="19"/>
      <c r="M7" s="20"/>
      <c r="N7" s="19"/>
      <c r="O7" s="21">
        <v>0.13</v>
      </c>
      <c r="P7" s="22">
        <f t="shared" si="0"/>
        <v>0</v>
      </c>
      <c r="Q7" s="23"/>
      <c r="R7" s="14"/>
      <c r="S7" s="38">
        <v>115</v>
      </c>
      <c r="T7" s="39">
        <f t="shared" si="1"/>
        <v>0</v>
      </c>
    </row>
    <row r="8" s="2" customFormat="1" ht="84" customHeight="1" spans="1:20">
      <c r="A8" s="12">
        <v>6</v>
      </c>
      <c r="B8" s="13" t="s">
        <v>44</v>
      </c>
      <c r="C8" s="12" t="s">
        <v>21</v>
      </c>
      <c r="D8" s="12" t="s">
        <v>47</v>
      </c>
      <c r="E8" s="12" t="s">
        <v>52</v>
      </c>
      <c r="F8" s="29" t="s">
        <v>54</v>
      </c>
      <c r="G8" s="14"/>
      <c r="H8" s="14"/>
      <c r="I8" s="14"/>
      <c r="J8" s="14"/>
      <c r="K8" s="19"/>
      <c r="L8" s="19"/>
      <c r="M8" s="20"/>
      <c r="N8" s="19"/>
      <c r="O8" s="21">
        <v>0.13</v>
      </c>
      <c r="P8" s="22">
        <f t="shared" si="0"/>
        <v>0</v>
      </c>
      <c r="Q8" s="23"/>
      <c r="R8" s="14"/>
      <c r="S8" s="38">
        <v>115</v>
      </c>
      <c r="T8" s="39">
        <f t="shared" si="1"/>
        <v>0</v>
      </c>
    </row>
    <row r="9" s="2" customFormat="1" ht="90.6" customHeight="1" spans="1:20">
      <c r="A9" s="12">
        <v>8</v>
      </c>
      <c r="B9" s="13" t="s">
        <v>44</v>
      </c>
      <c r="C9" s="12" t="s">
        <v>55</v>
      </c>
      <c r="D9" s="12" t="s">
        <v>45</v>
      </c>
      <c r="E9" s="12" t="s">
        <v>56</v>
      </c>
      <c r="F9" s="28" t="s">
        <v>57</v>
      </c>
      <c r="G9" s="14"/>
      <c r="H9" s="14"/>
      <c r="I9" s="14"/>
      <c r="J9" s="14"/>
      <c r="K9" s="19"/>
      <c r="L9" s="19"/>
      <c r="M9" s="20"/>
      <c r="N9" s="19"/>
      <c r="O9" s="21">
        <v>0.13</v>
      </c>
      <c r="P9" s="22">
        <f t="shared" si="0"/>
        <v>0</v>
      </c>
      <c r="Q9" s="23"/>
      <c r="R9" s="14"/>
      <c r="S9" s="38">
        <v>460</v>
      </c>
      <c r="T9" s="39">
        <f t="shared" si="1"/>
        <v>0</v>
      </c>
    </row>
    <row r="10" s="2" customFormat="1" ht="102" customHeight="1" spans="1:20">
      <c r="A10" s="12">
        <v>9</v>
      </c>
      <c r="B10" s="13" t="s">
        <v>44</v>
      </c>
      <c r="C10" s="12" t="s">
        <v>55</v>
      </c>
      <c r="D10" s="12" t="s">
        <v>47</v>
      </c>
      <c r="E10" s="12" t="s">
        <v>56</v>
      </c>
      <c r="F10" s="30" t="s">
        <v>58</v>
      </c>
      <c r="G10" s="14"/>
      <c r="H10" s="14"/>
      <c r="I10" s="14"/>
      <c r="J10" s="14"/>
      <c r="K10" s="19"/>
      <c r="L10" s="19"/>
      <c r="M10" s="20"/>
      <c r="N10" s="19"/>
      <c r="O10" s="21">
        <v>0.13</v>
      </c>
      <c r="P10" s="22">
        <f t="shared" si="0"/>
        <v>0</v>
      </c>
      <c r="Q10" s="23"/>
      <c r="R10" s="14"/>
      <c r="S10" s="38">
        <v>460</v>
      </c>
      <c r="T10" s="39">
        <f t="shared" si="1"/>
        <v>0</v>
      </c>
    </row>
    <row r="11" s="2" customFormat="1" ht="102" customHeight="1" spans="1:20">
      <c r="A11" s="12">
        <v>10</v>
      </c>
      <c r="B11" s="13" t="s">
        <v>44</v>
      </c>
      <c r="C11" s="15" t="s">
        <v>59</v>
      </c>
      <c r="D11" s="12" t="s">
        <v>45</v>
      </c>
      <c r="E11" s="13" t="s">
        <v>60</v>
      </c>
      <c r="F11" s="31" t="s">
        <v>61</v>
      </c>
      <c r="G11" s="14"/>
      <c r="H11" s="14"/>
      <c r="I11" s="14"/>
      <c r="J11" s="14"/>
      <c r="K11" s="19"/>
      <c r="L11" s="19"/>
      <c r="M11" s="20"/>
      <c r="N11" s="19"/>
      <c r="O11" s="21">
        <v>0.13</v>
      </c>
      <c r="P11" s="22">
        <f t="shared" ref="P11" si="2">N11*(1+O11)</f>
        <v>0</v>
      </c>
      <c r="Q11" s="23"/>
      <c r="R11" s="14"/>
      <c r="S11" s="38">
        <v>230</v>
      </c>
      <c r="T11" s="39">
        <f t="shared" si="1"/>
        <v>0</v>
      </c>
    </row>
    <row r="12" s="24" customFormat="1" ht="77.1" customHeight="1" spans="1:20">
      <c r="A12" s="12">
        <v>11</v>
      </c>
      <c r="B12" s="13" t="s">
        <v>44</v>
      </c>
      <c r="C12" s="15" t="s">
        <v>59</v>
      </c>
      <c r="D12" s="12" t="s">
        <v>47</v>
      </c>
      <c r="E12" s="13" t="s">
        <v>62</v>
      </c>
      <c r="F12" s="31" t="s">
        <v>63</v>
      </c>
      <c r="G12" s="32"/>
      <c r="H12" s="32"/>
      <c r="I12" s="32"/>
      <c r="J12" s="32"/>
      <c r="K12" s="33"/>
      <c r="L12" s="33"/>
      <c r="M12" s="20"/>
      <c r="N12" s="19"/>
      <c r="O12" s="21">
        <v>0.13</v>
      </c>
      <c r="P12" s="22">
        <f t="shared" si="0"/>
        <v>0</v>
      </c>
      <c r="Q12" s="23"/>
      <c r="R12" s="14"/>
      <c r="S12" s="40">
        <v>276</v>
      </c>
      <c r="T12" s="39">
        <f t="shared" si="1"/>
        <v>0</v>
      </c>
    </row>
    <row r="13" ht="102.6" customHeight="1" spans="1:20">
      <c r="A13" s="16" t="s">
        <v>64</v>
      </c>
      <c r="B13" s="16"/>
      <c r="C13" s="17"/>
      <c r="D13" s="17"/>
      <c r="E13" s="17"/>
      <c r="F13" s="17"/>
      <c r="G13" s="17"/>
      <c r="H13" s="17"/>
      <c r="I13" s="17"/>
      <c r="J13" s="17"/>
      <c r="K13" s="17"/>
      <c r="L13" s="17"/>
      <c r="M13" s="17"/>
      <c r="N13" s="17"/>
      <c r="O13" s="17"/>
      <c r="P13" s="17"/>
      <c r="Q13" s="17"/>
      <c r="R13" s="17"/>
      <c r="S13" s="41">
        <f>SUM(S3:S12)</f>
        <v>2300</v>
      </c>
      <c r="T13" s="42">
        <f>SUM(T3:T12)</f>
        <v>0</v>
      </c>
    </row>
  </sheetData>
  <mergeCells count="3">
    <mergeCell ref="A1:T1"/>
    <mergeCell ref="E2:F2"/>
    <mergeCell ref="A13:R13"/>
  </mergeCells>
  <dataValidations count="2">
    <dataValidation type="decimal" operator="between" allowBlank="1" showInputMessage="1" showErrorMessage="1" error="请填写小数" sqref="N3:N12 P3:P12">
      <formula1>0</formula1>
      <formula2>9.99999999999999E+29</formula2>
    </dataValidation>
    <dataValidation type="decimal" operator="between" allowBlank="1" showInputMessage="1" showErrorMessage="1" error="请填写小数" sqref="K3:L12">
      <formula1>0</formula1>
      <formula2>9.99999999999999E+30</formula2>
    </dataValidation>
  </dataValidations>
  <pageMargins left="0.7" right="0.7" top="0.75" bottom="0.75" header="0.3" footer="0.3"/>
  <pageSetup paperSize="9"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P8"/>
  <sheetViews>
    <sheetView zoomScale="85" zoomScaleNormal="85" workbookViewId="0">
      <selection activeCell="A8" sqref="A8:P8"/>
    </sheetView>
  </sheetViews>
  <sheetFormatPr defaultColWidth="8.625" defaultRowHeight="13.5" outlineLevelRow="7"/>
  <cols>
    <col min="1" max="1" width="8.625" style="3"/>
    <col min="2" max="2" width="8.625" style="3" customWidth="1"/>
    <col min="3" max="3" width="11.625" style="4" customWidth="1"/>
    <col min="4" max="5" width="22.875" style="4" customWidth="1"/>
    <col min="6" max="8" width="23" style="4" customWidth="1"/>
    <col min="9" max="11" width="12.625" style="4" customWidth="1"/>
    <col min="12" max="12" width="19.75" style="4" customWidth="1"/>
    <col min="13" max="13" width="12.625" style="4" customWidth="1"/>
    <col min="14" max="14" width="15.8666666666667" style="5" customWidth="1"/>
    <col min="15" max="15" width="21.125" style="6" customWidth="1"/>
    <col min="16" max="16" width="11.1666666666667" style="4" customWidth="1"/>
    <col min="17" max="16384" width="8.625" style="3"/>
  </cols>
  <sheetData>
    <row r="1" ht="32.45" customHeight="1" spans="1:16">
      <c r="A1" s="7" t="s">
        <v>65</v>
      </c>
      <c r="B1" s="8"/>
      <c r="C1" s="8"/>
      <c r="D1" s="8"/>
      <c r="E1" s="8"/>
      <c r="F1" s="8"/>
      <c r="G1" s="8"/>
      <c r="H1" s="8"/>
      <c r="I1" s="8"/>
      <c r="J1" s="8"/>
      <c r="K1" s="8"/>
      <c r="L1" s="8"/>
      <c r="M1" s="8"/>
      <c r="N1" s="8"/>
      <c r="O1" s="8"/>
      <c r="P1" s="8"/>
    </row>
    <row r="2" s="1" customFormat="1" ht="51" customHeight="1" spans="1:16">
      <c r="A2" s="9" t="s">
        <v>16</v>
      </c>
      <c r="B2" s="10" t="s">
        <v>26</v>
      </c>
      <c r="C2" s="10" t="s">
        <v>27</v>
      </c>
      <c r="D2" s="11" t="s">
        <v>30</v>
      </c>
      <c r="E2" s="11" t="s">
        <v>66</v>
      </c>
      <c r="F2" s="11" t="s">
        <v>31</v>
      </c>
      <c r="G2" s="11" t="s">
        <v>32</v>
      </c>
      <c r="H2" s="11" t="s">
        <v>33</v>
      </c>
      <c r="I2" s="11" t="s">
        <v>34</v>
      </c>
      <c r="J2" s="11" t="s">
        <v>35</v>
      </c>
      <c r="K2" s="11" t="s">
        <v>36</v>
      </c>
      <c r="L2" s="11" t="s">
        <v>37</v>
      </c>
      <c r="M2" s="18" t="s">
        <v>38</v>
      </c>
      <c r="N2" s="18" t="s">
        <v>39</v>
      </c>
      <c r="O2" s="11" t="s">
        <v>40</v>
      </c>
      <c r="P2" s="11" t="s">
        <v>41</v>
      </c>
    </row>
    <row r="3" s="2" customFormat="1" ht="123.6" customHeight="1" spans="1:16">
      <c r="A3" s="12">
        <v>1</v>
      </c>
      <c r="B3" s="13" t="s">
        <v>44</v>
      </c>
      <c r="C3" s="12" t="s">
        <v>19</v>
      </c>
      <c r="D3" s="14"/>
      <c r="E3" s="14"/>
      <c r="F3" s="14"/>
      <c r="G3" s="14"/>
      <c r="H3" s="14"/>
      <c r="I3" s="19"/>
      <c r="J3" s="19"/>
      <c r="K3" s="20"/>
      <c r="L3" s="19"/>
      <c r="M3" s="21">
        <v>0.13</v>
      </c>
      <c r="N3" s="22">
        <f>L3*(1+M3)</f>
        <v>0</v>
      </c>
      <c r="O3" s="23"/>
      <c r="P3" s="14"/>
    </row>
    <row r="4" s="2" customFormat="1" ht="110.45" customHeight="1" spans="1:16">
      <c r="A4" s="13">
        <v>2</v>
      </c>
      <c r="B4" s="13" t="s">
        <v>44</v>
      </c>
      <c r="C4" s="12" t="s">
        <v>20</v>
      </c>
      <c r="D4" s="14"/>
      <c r="E4" s="14"/>
      <c r="F4" s="14"/>
      <c r="G4" s="14"/>
      <c r="H4" s="14"/>
      <c r="I4" s="19"/>
      <c r="J4" s="19"/>
      <c r="K4" s="20"/>
      <c r="L4" s="19"/>
      <c r="M4" s="21">
        <v>0.13</v>
      </c>
      <c r="N4" s="22">
        <f>L4*(1+M4)</f>
        <v>0</v>
      </c>
      <c r="O4" s="23"/>
      <c r="P4" s="14"/>
    </row>
    <row r="5" s="2" customFormat="1" ht="59" customHeight="1" spans="1:16">
      <c r="A5" s="12">
        <v>3</v>
      </c>
      <c r="B5" s="13" t="s">
        <v>44</v>
      </c>
      <c r="C5" s="12" t="s">
        <v>21</v>
      </c>
      <c r="D5" s="14"/>
      <c r="E5" s="14"/>
      <c r="F5" s="14"/>
      <c r="G5" s="14"/>
      <c r="H5" s="14"/>
      <c r="I5" s="19"/>
      <c r="J5" s="19"/>
      <c r="K5" s="20"/>
      <c r="L5" s="19"/>
      <c r="M5" s="21">
        <v>0.13</v>
      </c>
      <c r="N5" s="22">
        <f>L5*(1+M5)</f>
        <v>0</v>
      </c>
      <c r="O5" s="23"/>
      <c r="P5" s="14"/>
    </row>
    <row r="6" s="2" customFormat="1" ht="90.6" customHeight="1" spans="1:16">
      <c r="A6" s="13">
        <v>4</v>
      </c>
      <c r="B6" s="13" t="s">
        <v>44</v>
      </c>
      <c r="C6" s="12" t="s">
        <v>55</v>
      </c>
      <c r="D6" s="14"/>
      <c r="E6" s="14"/>
      <c r="F6" s="14"/>
      <c r="G6" s="14"/>
      <c r="H6" s="14"/>
      <c r="I6" s="19"/>
      <c r="J6" s="19"/>
      <c r="K6" s="20"/>
      <c r="L6" s="19"/>
      <c r="M6" s="21">
        <v>0.13</v>
      </c>
      <c r="N6" s="22">
        <f>L6*(1+M6)</f>
        <v>0</v>
      </c>
      <c r="O6" s="23"/>
      <c r="P6" s="14"/>
    </row>
    <row r="7" s="2" customFormat="1" ht="88" customHeight="1" spans="1:16">
      <c r="A7" s="12">
        <v>5</v>
      </c>
      <c r="B7" s="13" t="s">
        <v>44</v>
      </c>
      <c r="C7" s="15" t="s">
        <v>59</v>
      </c>
      <c r="D7" s="14"/>
      <c r="E7" s="14"/>
      <c r="F7" s="14"/>
      <c r="G7" s="14"/>
      <c r="H7" s="14"/>
      <c r="I7" s="19"/>
      <c r="J7" s="19"/>
      <c r="K7" s="20"/>
      <c r="L7" s="19"/>
      <c r="M7" s="21">
        <v>0.13</v>
      </c>
      <c r="N7" s="22">
        <f>L7*(1+M7)</f>
        <v>0</v>
      </c>
      <c r="O7" s="23"/>
      <c r="P7" s="14"/>
    </row>
    <row r="8" ht="102.6" customHeight="1" spans="1:16">
      <c r="A8" s="16" t="s">
        <v>67</v>
      </c>
      <c r="B8" s="16"/>
      <c r="C8" s="17"/>
      <c r="D8" s="17"/>
      <c r="E8" s="17"/>
      <c r="F8" s="17"/>
      <c r="G8" s="17"/>
      <c r="H8" s="17"/>
      <c r="I8" s="17"/>
      <c r="J8" s="17"/>
      <c r="K8" s="17"/>
      <c r="L8" s="17"/>
      <c r="M8" s="17"/>
      <c r="N8" s="17"/>
      <c r="O8" s="17"/>
      <c r="P8" s="17"/>
    </row>
  </sheetData>
  <mergeCells count="2">
    <mergeCell ref="A1:P1"/>
    <mergeCell ref="A8:P8"/>
  </mergeCells>
  <dataValidations count="2">
    <dataValidation type="decimal" operator="between" allowBlank="1" showInputMessage="1" showErrorMessage="1" error="请填写小数" sqref="L3:L7 N3:N7">
      <formula1>0</formula1>
      <formula2>9.99999999999999E+29</formula2>
    </dataValidation>
    <dataValidation type="decimal" operator="between" allowBlank="1" showInputMessage="1" showErrorMessage="1" error="请填写小数" sqref="I3:J7">
      <formula1>0</formula1>
      <formula2>9.99999999999999E+30</formula2>
    </dataValidation>
  </dataValidations>
  <pageMargins left="0.7" right="0.7"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Vanke</Company>
  <Application>Microsoft Excel</Application>
  <HeadingPairs>
    <vt:vector size="2" baseType="variant">
      <vt:variant>
        <vt:lpstr>工作表</vt:lpstr>
      </vt:variant>
      <vt:variant>
        <vt:i4>4</vt:i4>
      </vt:variant>
    </vt:vector>
  </HeadingPairs>
  <TitlesOfParts>
    <vt:vector size="4" baseType="lpstr">
      <vt:lpstr>编制说明</vt:lpstr>
      <vt:lpstr>汇总表</vt:lpstr>
      <vt:lpstr>净水设备报价清单</vt:lpstr>
      <vt:lpstr>全系列产品价格清单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AJYFDAB07.林茂华</dc:creator>
  <cp:lastModifiedBy>忧郁的鱿鱼有点犹豫...</cp:lastModifiedBy>
  <dcterms:created xsi:type="dcterms:W3CDTF">2020-02-26T08:22:00Z</dcterms:created>
  <cp:lastPrinted>2020-06-15T09:13:00Z</cp:lastPrinted>
  <dcterms:modified xsi:type="dcterms:W3CDTF">2025-10-10T06:45:31Z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BC2DCCBE859E4D9692D251E1D2E81012</vt:lpwstr>
  </property>
  <property fmtid="{D5CDD505-2E9C-101B-9397-08002B2CF9AE}" pid="3" name="KSOProductBuildVer">
    <vt:lpwstr>2052-12.1.0.22529</vt:lpwstr>
  </property>
</Properties>
</file>